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20"/>
  </bookViews>
  <sheets>
    <sheet name="Сводная таблица" sheetId="1" r:id="rId1"/>
    <sheet name="Легенда" sheetId="4" r:id="rId2"/>
    <sheet name="Input" sheetId="3" r:id="rId3"/>
  </sheets>
  <definedNames>
    <definedName name="_xlnm._FilterDatabase" localSheetId="0" hidden="1">'Сводная таблица'!$A$1:$A$241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ПК</author>
    <author>HP</author>
  </authors>
  <commentList>
    <comment ref="C11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12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13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14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16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18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21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23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24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38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43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44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45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46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47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52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56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57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59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60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62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63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67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69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72" authorId="0">
      <text>
        <r>
          <rPr>
            <b/>
            <sz val="9"/>
            <rFont val="Tahoma"/>
            <charset val="1"/>
          </rPr>
          <t>АЛ:</t>
        </r>
        <r>
          <rPr>
            <sz val="9"/>
            <rFont val="Tahoma"/>
            <charset val="1"/>
          </rPr>
          <t xml:space="preserve">
Пересчитал, добавил точку.</t>
        </r>
      </text>
    </comment>
    <comment ref="C186" authorId="1">
      <text>
        <r>
          <rPr>
            <b/>
            <sz val="9"/>
            <rFont val="Tahoma"/>
            <charset val="204"/>
          </rPr>
          <t>ВСТ?</t>
        </r>
      </text>
    </comment>
  </commentList>
</comments>
</file>

<file path=xl/sharedStrings.xml><?xml version="1.0" encoding="utf-8"?>
<sst xmlns="http://schemas.openxmlformats.org/spreadsheetml/2006/main" count="918" uniqueCount="778">
  <si>
    <t>№ террейна</t>
  </si>
  <si>
    <t>№ пп</t>
  </si>
  <si>
    <t>Номер точки</t>
  </si>
  <si>
    <t>Координаты точек наблюдения</t>
  </si>
  <si>
    <t>Населенный пункт (локация)</t>
  </si>
  <si>
    <r>
      <rPr>
        <sz val="12"/>
        <rFont val="Times New Roman"/>
        <charset val="204"/>
      </rPr>
      <t>σ</t>
    </r>
    <r>
      <rPr>
        <vertAlign val="subscript"/>
        <sz val="12"/>
        <rFont val="Times New Roman"/>
        <charset val="204"/>
      </rPr>
      <t>1</t>
    </r>
  </si>
  <si>
    <r>
      <rPr>
        <sz val="12"/>
        <rFont val="Times New Roman"/>
        <charset val="204"/>
      </rPr>
      <t>σ</t>
    </r>
    <r>
      <rPr>
        <vertAlign val="subscript"/>
        <sz val="12"/>
        <rFont val="Times New Roman"/>
        <charset val="204"/>
      </rPr>
      <t>2</t>
    </r>
  </si>
  <si>
    <r>
      <rPr>
        <sz val="12"/>
        <rFont val="Times New Roman"/>
        <charset val="204"/>
      </rPr>
      <t>σ</t>
    </r>
    <r>
      <rPr>
        <vertAlign val="subscript"/>
        <sz val="12"/>
        <rFont val="Times New Roman"/>
        <charset val="204"/>
      </rPr>
      <t>3</t>
    </r>
  </si>
  <si>
    <r>
      <rPr>
        <sz val="10"/>
        <rFont val="Times New Roman"/>
        <charset val="204"/>
      </rPr>
      <t>μ</t>
    </r>
    <r>
      <rPr>
        <vertAlign val="subscript"/>
        <sz val="10"/>
        <rFont val="Times New Roman"/>
        <charset val="204"/>
      </rPr>
      <t>σ</t>
    </r>
  </si>
  <si>
    <t>с.ш.</t>
  </si>
  <si>
    <t>в.д.</t>
  </si>
  <si>
    <t>Аз Пд</t>
  </si>
  <si>
    <t>∟</t>
  </si>
  <si>
    <t>Emax</t>
  </si>
  <si>
    <t>Гор. стресс</t>
  </si>
  <si>
    <t>I (тип)</t>
  </si>
  <si>
    <t>ММ (число ЗС)</t>
  </si>
  <si>
    <t>Мd (отлично)</t>
  </si>
  <si>
    <t>Mt (хорошо)</t>
  </si>
  <si>
    <t>Md+Mt</t>
  </si>
  <si>
    <t>Этап</t>
  </si>
  <si>
    <t>Угол Al</t>
  </si>
  <si>
    <t>Ie</t>
  </si>
  <si>
    <t>P</t>
  </si>
  <si>
    <t>Tau</t>
  </si>
  <si>
    <t>N 50 05.563</t>
  </si>
  <si>
    <t>E 143 44.308</t>
  </si>
  <si>
    <t>р. Пиленга пр.б</t>
  </si>
  <si>
    <t>167</t>
  </si>
  <si>
    <t>27</t>
  </si>
  <si>
    <t>7.9</t>
  </si>
  <si>
    <t>0.699E+01</t>
  </si>
  <si>
    <t>N 50 05.644</t>
  </si>
  <si>
    <t>E 143 44.541</t>
  </si>
  <si>
    <t>р. Пиленга л.б</t>
  </si>
  <si>
    <t>146</t>
  </si>
  <si>
    <t>26</t>
  </si>
  <si>
    <t>23.2</t>
  </si>
  <si>
    <t>0.655E+01</t>
  </si>
  <si>
    <t>N 50 05.724</t>
  </si>
  <si>
    <t>E 143 44.634</t>
  </si>
  <si>
    <t>131</t>
  </si>
  <si>
    <t>232</t>
  </si>
  <si>
    <t>19</t>
  </si>
  <si>
    <t>353</t>
  </si>
  <si>
    <t>55</t>
  </si>
  <si>
    <t>1</t>
  </si>
  <si>
    <t>11.2</t>
  </si>
  <si>
    <t>0.616E+01</t>
  </si>
  <si>
    <t>N 50 08.174</t>
  </si>
  <si>
    <t>E 143 51.883</t>
  </si>
  <si>
    <t>р. Виляйка л.б.</t>
  </si>
  <si>
    <t>23.6</t>
  </si>
  <si>
    <t>0.622E+01</t>
  </si>
  <si>
    <t>N 50 03.654</t>
  </si>
  <si>
    <t>E 143 41.660</t>
  </si>
  <si>
    <t>р. Пиленга ср.т</t>
  </si>
  <si>
    <t>0.460E+01</t>
  </si>
  <si>
    <t>20272 А</t>
  </si>
  <si>
    <t>N 54 04.894</t>
  </si>
  <si>
    <t>E 142 31.093</t>
  </si>
  <si>
    <t>К северу от р.Водопадная</t>
  </si>
  <si>
    <t>0.837E+01</t>
  </si>
  <si>
    <t>20272 Б</t>
  </si>
  <si>
    <t>0.455E+01</t>
  </si>
  <si>
    <t>N 54 05.702</t>
  </si>
  <si>
    <t>E 142 30.041</t>
  </si>
  <si>
    <t>К северу от р. Водопадная</t>
  </si>
  <si>
    <t>0.694E+01</t>
  </si>
  <si>
    <t>N 54 04.695</t>
  </si>
  <si>
    <t>E 142 31.241</t>
  </si>
  <si>
    <t>0.181E+01</t>
  </si>
  <si>
    <t>N 54 04.787</t>
  </si>
  <si>
    <t>E 142 31.196</t>
  </si>
  <si>
    <t>0.571E+01</t>
  </si>
  <si>
    <t>N 54 04.718</t>
  </si>
  <si>
    <t>E 142 31.250</t>
  </si>
  <si>
    <t>0.106E+01</t>
  </si>
  <si>
    <t>N 54 04.728</t>
  </si>
  <si>
    <t>E 142 31.236</t>
  </si>
  <si>
    <t>0.414E+01</t>
  </si>
  <si>
    <t>N 54 04.666</t>
  </si>
  <si>
    <t>E 142 31.280</t>
  </si>
  <si>
    <t>0.513E+01</t>
  </si>
  <si>
    <t>N 54 04.061</t>
  </si>
  <si>
    <t>E 142 31.775</t>
  </si>
  <si>
    <t>0.200E+01</t>
  </si>
  <si>
    <t>N 54 02.931</t>
  </si>
  <si>
    <t>E 142 33.476</t>
  </si>
  <si>
    <t>0.492E+01</t>
  </si>
  <si>
    <t>N 54 02.955</t>
  </si>
  <si>
    <t>E 142 33.447</t>
  </si>
  <si>
    <t>0.128E+01</t>
  </si>
  <si>
    <t>N 54 02.801</t>
  </si>
  <si>
    <t>E 142 33.690</t>
  </si>
  <si>
    <t>0.899E+01</t>
  </si>
  <si>
    <t>N 54 02.359</t>
  </si>
  <si>
    <t>E 142 34.245</t>
  </si>
  <si>
    <t>0.572E+01</t>
  </si>
  <si>
    <t>N 54 02.224</t>
  </si>
  <si>
    <t>E 142 34.286</t>
  </si>
  <si>
    <t>0.251E+01</t>
  </si>
  <si>
    <t>N 54 01.988</t>
  </si>
  <si>
    <t>E 142 34.417</t>
  </si>
  <si>
    <t>0.529E+01</t>
  </si>
  <si>
    <t>N 54 01.058</t>
  </si>
  <si>
    <t>E 142 56.815</t>
  </si>
  <si>
    <t>0.463E+01</t>
  </si>
  <si>
    <t>N 54 01.015</t>
  </si>
  <si>
    <t>E 142 56.746</t>
  </si>
  <si>
    <t>0.372E+01</t>
  </si>
  <si>
    <t>N 54 00.955</t>
  </si>
  <si>
    <t>E 142 56.551</t>
  </si>
  <si>
    <t>N 54 00.541</t>
  </si>
  <si>
    <t>E 142 56.117</t>
  </si>
  <si>
    <t>0.383E+01</t>
  </si>
  <si>
    <t>N 54 00.514</t>
  </si>
  <si>
    <t>E 142 56.136</t>
  </si>
  <si>
    <t>0.123E+02</t>
  </si>
  <si>
    <t>N 53 59.891</t>
  </si>
  <si>
    <t>E 142 55.004</t>
  </si>
  <si>
    <t>0.483E+01</t>
  </si>
  <si>
    <t>N 53 59.542</t>
  </si>
  <si>
    <t>E 142 54.595</t>
  </si>
  <si>
    <t>N 53 59.475</t>
  </si>
  <si>
    <t>E 142 54.515</t>
  </si>
  <si>
    <t>0.594E+01</t>
  </si>
  <si>
    <t>N 53 59.095</t>
  </si>
  <si>
    <t>E 142 54.268</t>
  </si>
  <si>
    <t>0.352E+01</t>
  </si>
  <si>
    <t>N 54 04.856</t>
  </si>
  <si>
    <t>E 142 31.123</t>
  </si>
  <si>
    <t>0.848E+01</t>
  </si>
  <si>
    <t>20767 А</t>
  </si>
  <si>
    <t>N 54 04.879</t>
  </si>
  <si>
    <t>E 142 31.106</t>
  </si>
  <si>
    <t>0.120E+02</t>
  </si>
  <si>
    <t>20767 Б</t>
  </si>
  <si>
    <t>0.464E+01</t>
  </si>
  <si>
    <t>N 54 04.954</t>
  </si>
  <si>
    <t>E 142 31.011</t>
  </si>
  <si>
    <t>0.518E+01</t>
  </si>
  <si>
    <t>N 54 04.699</t>
  </si>
  <si>
    <t>E 142 31.240</t>
  </si>
  <si>
    <t>0.489E+01</t>
  </si>
  <si>
    <t>N 54 04.625</t>
  </si>
  <si>
    <t>E 142 31.301</t>
  </si>
  <si>
    <t>0.808E+01</t>
  </si>
  <si>
    <t>N 54 04.505</t>
  </si>
  <si>
    <t>E 142 31.397</t>
  </si>
  <si>
    <t>0.233E+01</t>
  </si>
  <si>
    <t>N 54 04.364</t>
  </si>
  <si>
    <t>E 142 31.505</t>
  </si>
  <si>
    <t>0.687E+01</t>
  </si>
  <si>
    <t>N 54 02.927</t>
  </si>
  <si>
    <t>E 142 33.474</t>
  </si>
  <si>
    <t>0.109E+02</t>
  </si>
  <si>
    <t>N 54 02.009</t>
  </si>
  <si>
    <t>E 142 34.399</t>
  </si>
  <si>
    <t xml:space="preserve"> 0.485E+01</t>
  </si>
  <si>
    <t>N 54 01.935</t>
  </si>
  <si>
    <t>E 142 34.455</t>
  </si>
  <si>
    <t>0.592E+01</t>
  </si>
  <si>
    <t>20789 А</t>
  </si>
  <si>
    <t>N 54 00.980</t>
  </si>
  <si>
    <t>E 142 35.641</t>
  </si>
  <si>
    <t>0.188E+01</t>
  </si>
  <si>
    <t>20789 Б</t>
  </si>
  <si>
    <t>0.667E+00</t>
  </si>
  <si>
    <t>N 54 00.211</t>
  </si>
  <si>
    <t>E 142 36.772</t>
  </si>
  <si>
    <t xml:space="preserve"> 0.292E+01</t>
  </si>
  <si>
    <t>20805 А</t>
  </si>
  <si>
    <t>N 53 57.575</t>
  </si>
  <si>
    <t>E 142 53.596</t>
  </si>
  <si>
    <t>0.315E+01</t>
  </si>
  <si>
    <t>20805 Б</t>
  </si>
  <si>
    <t>0.108E+01</t>
  </si>
  <si>
    <t>N 53 57.606</t>
  </si>
  <si>
    <t>E 142 53.601</t>
  </si>
  <si>
    <t>0.276E+01</t>
  </si>
  <si>
    <t>N 53 57.629</t>
  </si>
  <si>
    <t>E 142 53.617</t>
  </si>
  <si>
    <t>0.680E+01</t>
  </si>
  <si>
    <t>20809 А</t>
  </si>
  <si>
    <t>N 53 58.104</t>
  </si>
  <si>
    <t>E 142 53.797</t>
  </si>
  <si>
    <t>0.626E+01</t>
  </si>
  <si>
    <t>20809 Б</t>
  </si>
  <si>
    <t>0.428E+01</t>
  </si>
  <si>
    <t>N 54 04.672</t>
  </si>
  <si>
    <t>E 142 31.273</t>
  </si>
  <si>
    <t>0.386E+01</t>
  </si>
  <si>
    <t>N 54 02.368</t>
  </si>
  <si>
    <t>E 142 34.247</t>
  </si>
  <si>
    <t>0.604E+01</t>
  </si>
  <si>
    <t>20816 А</t>
  </si>
  <si>
    <t>N 54 01.818</t>
  </si>
  <si>
    <t>E 142 58.375</t>
  </si>
  <si>
    <t>0.821E+01</t>
  </si>
  <si>
    <t>20816 Б</t>
  </si>
  <si>
    <t>0.535E+01</t>
  </si>
  <si>
    <t>20819 А</t>
  </si>
  <si>
    <t>N 54 01.450</t>
  </si>
  <si>
    <t>E 142 57.457</t>
  </si>
  <si>
    <t>0.240E+01</t>
  </si>
  <si>
    <t>20819 Б</t>
  </si>
  <si>
    <t>0.137E+01</t>
  </si>
  <si>
    <t>N 54 01.328</t>
  </si>
  <si>
    <t>E 142 57.270</t>
  </si>
  <si>
    <t>0.577E+01</t>
  </si>
  <si>
    <t>20822 А</t>
  </si>
  <si>
    <t>N 54 01.217</t>
  </si>
  <si>
    <t>E 142 57.155</t>
  </si>
  <si>
    <t>0.208E+01</t>
  </si>
  <si>
    <t>20822 Б</t>
  </si>
  <si>
    <t>0.235E+01</t>
  </si>
  <si>
    <t>N 54 00.505</t>
  </si>
  <si>
    <t>E 142 56.089</t>
  </si>
  <si>
    <t>0.527E+01</t>
  </si>
  <si>
    <t>N 54 00.485</t>
  </si>
  <si>
    <t>E 142 56.048</t>
  </si>
  <si>
    <t>0.289E+01</t>
  </si>
  <si>
    <t>N 54 00.427</t>
  </si>
  <si>
    <t>E 142 55.879</t>
  </si>
  <si>
    <t>0.178E+01</t>
  </si>
  <si>
    <t>N 54 00.364</t>
  </si>
  <si>
    <t>E 142 55.745</t>
  </si>
  <si>
    <t>0.895E+01</t>
  </si>
  <si>
    <t>N 54 00.140</t>
  </si>
  <si>
    <t>E 142 55.535</t>
  </si>
  <si>
    <t>0.919E+01</t>
  </si>
  <si>
    <t>N 53 59.897</t>
  </si>
  <si>
    <t>E 142 55.006</t>
  </si>
  <si>
    <t>0.104E+02</t>
  </si>
  <si>
    <t>N 53 59.424</t>
  </si>
  <si>
    <t>E 142 54.467</t>
  </si>
  <si>
    <t>0.329E+01</t>
  </si>
  <si>
    <t>N 53 59.108</t>
  </si>
  <si>
    <t>E 142 54.257</t>
  </si>
  <si>
    <t>0.697E+01</t>
  </si>
  <si>
    <t>N 53 59.281</t>
  </si>
  <si>
    <t>E 142 54.385</t>
  </si>
  <si>
    <t xml:space="preserve"> 0.204E+01</t>
  </si>
  <si>
    <t>N 53 59.250</t>
  </si>
  <si>
    <t>E 142 54.362</t>
  </si>
  <si>
    <t>0.637E+01</t>
  </si>
  <si>
    <t>N 53 58.354</t>
  </si>
  <si>
    <t>E 142 53.879</t>
  </si>
  <si>
    <t>0.447E+01</t>
  </si>
  <si>
    <t>N 53 58.141</t>
  </si>
  <si>
    <t>E 142 53.810</t>
  </si>
  <si>
    <t>0.230E+01</t>
  </si>
  <si>
    <t>N 48 21.340</t>
  </si>
  <si>
    <t>E 142 38.755</t>
  </si>
  <si>
    <t>р. Лозовая пр.б</t>
  </si>
  <si>
    <t>0.706E+01</t>
  </si>
  <si>
    <t>N 48 21.861</t>
  </si>
  <si>
    <t>E 142 39.490</t>
  </si>
  <si>
    <t>0.563E+01</t>
  </si>
  <si>
    <t>N 48 35.008</t>
  </si>
  <si>
    <t>E 142 41.559</t>
  </si>
  <si>
    <t>Макаровский р-н</t>
  </si>
  <si>
    <t>0.356E+01</t>
  </si>
  <si>
    <t>N 48 34.602</t>
  </si>
  <si>
    <t>E 142 43.104</t>
  </si>
  <si>
    <t>р. Лесная пр.б</t>
  </si>
  <si>
    <t>0.636E+01</t>
  </si>
  <si>
    <t>N 48 38.185</t>
  </si>
  <si>
    <t>E 142 45.962</t>
  </si>
  <si>
    <t>г. Макаров карьер</t>
  </si>
  <si>
    <t>0.607E+01</t>
  </si>
  <si>
    <t>N 48 38.089</t>
  </si>
  <si>
    <t>E 142 45.920</t>
  </si>
  <si>
    <t>0.987E+01</t>
  </si>
  <si>
    <t>N 48 20.857</t>
  </si>
  <si>
    <t>E 142 39.987</t>
  </si>
  <si>
    <t>р. Лозовая б.мор</t>
  </si>
  <si>
    <t>0.347E+01</t>
  </si>
  <si>
    <t>N 47 17.693</t>
  </si>
  <si>
    <t>E 142 52.983</t>
  </si>
  <si>
    <t>р. Излучная, л.б., Долинский район</t>
  </si>
  <si>
    <t>0.110E+02</t>
  </si>
  <si>
    <t>N 49 14.159</t>
  </si>
  <si>
    <t>E 142 05.091</t>
  </si>
  <si>
    <t>Шахтерск</t>
  </si>
  <si>
    <t>0.468E+01</t>
  </si>
  <si>
    <t>N 49 14.211</t>
  </si>
  <si>
    <t>E 142 05.106</t>
  </si>
  <si>
    <t>0.256E+01</t>
  </si>
  <si>
    <t>N 49 38.715</t>
  </si>
  <si>
    <t>E 142 09.828</t>
  </si>
  <si>
    <t>Бошняково</t>
  </si>
  <si>
    <t>0.512E+01</t>
  </si>
  <si>
    <t>N 49 38.802</t>
  </si>
  <si>
    <t>E 142 09.305</t>
  </si>
  <si>
    <t>0.354E+01</t>
  </si>
  <si>
    <t>N 49 29.997</t>
  </si>
  <si>
    <t>E 142 08.493</t>
  </si>
  <si>
    <t>Лесогорск</t>
  </si>
  <si>
    <t>0.326E+01</t>
  </si>
  <si>
    <t>N 49 26.968</t>
  </si>
  <si>
    <t>E 142 08.192</t>
  </si>
  <si>
    <t>0.493E+01</t>
  </si>
  <si>
    <t>N 49 16.268</t>
  </si>
  <si>
    <t>E 142 04.580</t>
  </si>
  <si>
    <t>Надеждино</t>
  </si>
  <si>
    <t>N 49 10.866</t>
  </si>
  <si>
    <t>E 142 04.018</t>
  </si>
  <si>
    <t>0.609E+01</t>
  </si>
  <si>
    <t>N 50 47.927</t>
  </si>
  <si>
    <t>E 142 09.546</t>
  </si>
  <si>
    <t>ЮЗ от Михайловки (район Дуэ)</t>
  </si>
  <si>
    <t>0.663E+01</t>
  </si>
  <si>
    <t>N 50 47.597</t>
  </si>
  <si>
    <t>E 142 08.744</t>
  </si>
  <si>
    <t>Карьер ЮЗ Михайловки</t>
  </si>
  <si>
    <t>0.682E+01</t>
  </si>
  <si>
    <t>N 50 49.300</t>
  </si>
  <si>
    <t>E 142 05.214</t>
  </si>
  <si>
    <t>Южнее Дуэ</t>
  </si>
  <si>
    <t>0.601E+01</t>
  </si>
  <si>
    <t>N 50 49.370</t>
  </si>
  <si>
    <t>E 142 05.416</t>
  </si>
  <si>
    <t>0.311E+01</t>
  </si>
  <si>
    <t>N 50 50.872</t>
  </si>
  <si>
    <t>E 142 06.647</t>
  </si>
  <si>
    <t>Севернее Дуэ</t>
  </si>
  <si>
    <t>0.476E+01</t>
  </si>
  <si>
    <t>N 50 53.579</t>
  </si>
  <si>
    <t>E 142 07.202</t>
  </si>
  <si>
    <t>Район Александровска-Сахалинского</t>
  </si>
  <si>
    <t>0.248E+01</t>
  </si>
  <si>
    <t>N 51 06.044</t>
  </si>
  <si>
    <t>E 142 15.267</t>
  </si>
  <si>
    <t>Район р. Мангидай</t>
  </si>
  <si>
    <t>0.733E+01</t>
  </si>
  <si>
    <t>N 51 14.853</t>
  </si>
  <si>
    <t>E 143 15.854</t>
  </si>
  <si>
    <t>Район р. Паланги</t>
  </si>
  <si>
    <t>0.561E+01</t>
  </si>
  <si>
    <t>N 51 15.078</t>
  </si>
  <si>
    <t>E 143 15.927</t>
  </si>
  <si>
    <t>0.266E+01</t>
  </si>
  <si>
    <t>N 51 15.576</t>
  </si>
  <si>
    <t>E 143 11.999</t>
  </si>
  <si>
    <t>Район р. Плелярна</t>
  </si>
  <si>
    <t xml:space="preserve"> 0.255E+01</t>
  </si>
  <si>
    <t>N 51 13.150</t>
  </si>
  <si>
    <t>E 143 09.459</t>
  </si>
  <si>
    <t xml:space="preserve"> 0.768E+01</t>
  </si>
  <si>
    <t>N 51 25.073</t>
  </si>
  <si>
    <t>E 142 46.674</t>
  </si>
  <si>
    <t>Карьер Ианли</t>
  </si>
  <si>
    <t>N 51 25.036</t>
  </si>
  <si>
    <t>E 142 46.892</t>
  </si>
  <si>
    <t>0.817E+01</t>
  </si>
  <si>
    <t>N 50 28.733</t>
  </si>
  <si>
    <t>E 142 39.080</t>
  </si>
  <si>
    <t>Карьер Таулан</t>
  </si>
  <si>
    <t>0.477E+01</t>
  </si>
  <si>
    <t>N 50 28.692</t>
  </si>
  <si>
    <t>E 142 39.084</t>
  </si>
  <si>
    <t>0.660E+01</t>
  </si>
  <si>
    <t>N 46 23.321</t>
  </si>
  <si>
    <t>E 143 20.470</t>
  </si>
  <si>
    <t>Новиково прибл. 5 км.северней</t>
  </si>
  <si>
    <t>0.729E+01</t>
  </si>
  <si>
    <t>N 46 25.637</t>
  </si>
  <si>
    <t>E 143 19.826</t>
  </si>
  <si>
    <t>мыс Грина</t>
  </si>
  <si>
    <t>0.436E+01</t>
  </si>
  <si>
    <t>N 46 25.079</t>
  </si>
  <si>
    <t>E 143 19.956</t>
  </si>
  <si>
    <t>мыс Гринаюжнее</t>
  </si>
  <si>
    <t>N 46 17.852</t>
  </si>
  <si>
    <t>E 143 34.045</t>
  </si>
  <si>
    <t>мыс Евстафия</t>
  </si>
  <si>
    <t>0.852E+01</t>
  </si>
  <si>
    <t>N 46 17.836</t>
  </si>
  <si>
    <t>E 143 34.106</t>
  </si>
  <si>
    <t>Евстафия вост</t>
  </si>
  <si>
    <t>N 46 17.721</t>
  </si>
  <si>
    <t>E 143 33.961</t>
  </si>
  <si>
    <t>Евстафия юж</t>
  </si>
  <si>
    <t>0.547E+01</t>
  </si>
  <si>
    <t>N 50 02.152</t>
  </si>
  <si>
    <t>E 143 35.603</t>
  </si>
  <si>
    <t>По дороге на Восток от п. Первомайск</t>
  </si>
  <si>
    <t>0.647E+01</t>
  </si>
  <si>
    <t>N 50 02.067</t>
  </si>
  <si>
    <t>E 143 32.357</t>
  </si>
  <si>
    <t>0.546E+01</t>
  </si>
  <si>
    <t>N 50 01.909</t>
  </si>
  <si>
    <t>E 143 30.383</t>
  </si>
  <si>
    <t>0.735E+01</t>
  </si>
  <si>
    <t>N 50 01.245</t>
  </si>
  <si>
    <t>E 143 28.148</t>
  </si>
  <si>
    <t>0.678E+01</t>
  </si>
  <si>
    <t>N 50 01.336</t>
  </si>
  <si>
    <t>E 143 27.169</t>
  </si>
  <si>
    <t>0.575E+01</t>
  </si>
  <si>
    <t>N 50 00.951</t>
  </si>
  <si>
    <t>E 143 25.257</t>
  </si>
  <si>
    <t>0.835E+01</t>
  </si>
  <si>
    <t>N 49 57.087</t>
  </si>
  <si>
    <t>E 143 21.995</t>
  </si>
  <si>
    <t>0.505E+01</t>
  </si>
  <si>
    <t>N 49 57.153</t>
  </si>
  <si>
    <t>E 143 23.389</t>
  </si>
  <si>
    <t>0.721E+01</t>
  </si>
  <si>
    <t>N 49 57.249</t>
  </si>
  <si>
    <t>E 143 22.181</t>
  </si>
  <si>
    <t>0.342E+01</t>
  </si>
  <si>
    <t>N 50 01.715</t>
  </si>
  <si>
    <t>E 143 21.344</t>
  </si>
  <si>
    <t>На С-В от п. Первомайск</t>
  </si>
  <si>
    <t>0.334E+01</t>
  </si>
  <si>
    <t>0.664E+01</t>
  </si>
  <si>
    <t>N 48 57.868</t>
  </si>
  <si>
    <t>E 142 58.690</t>
  </si>
  <si>
    <t>На В. от пос. Восток</t>
  </si>
  <si>
    <t>0.698E+01</t>
  </si>
  <si>
    <t>N 48 58.014</t>
  </si>
  <si>
    <t>E 142 58.714</t>
  </si>
  <si>
    <t>карьер п. Лермонтовка</t>
  </si>
  <si>
    <t>0.533E+01</t>
  </si>
  <si>
    <t>N 46 49.755</t>
  </si>
  <si>
    <t>E 143 04.308</t>
  </si>
  <si>
    <t>Карьер Бирюсинка</t>
  </si>
  <si>
    <t>N 47 52.498</t>
  </si>
  <si>
    <t>E 142 29.129</t>
  </si>
  <si>
    <t>Карьер севернее села Взморье</t>
  </si>
  <si>
    <t>N 47 07.371</t>
  </si>
  <si>
    <t>E 142 03.787</t>
  </si>
  <si>
    <t>г. Холмск</t>
  </si>
  <si>
    <t>0.313E+01</t>
  </si>
  <si>
    <t>N 47 10.191</t>
  </si>
  <si>
    <t>E 142 05.535</t>
  </si>
  <si>
    <t>р. Яблочная, пр.б.</t>
  </si>
  <si>
    <t>0.568E+01</t>
  </si>
  <si>
    <t>N 46 49.218</t>
  </si>
  <si>
    <t>E 143 25.845</t>
  </si>
  <si>
    <t>Р-н м. Свободный</t>
  </si>
  <si>
    <t>0.742E+01</t>
  </si>
  <si>
    <t>N 46 44.459</t>
  </si>
  <si>
    <t>E 143 25.277</t>
  </si>
  <si>
    <t>По дороге на м. Великан</t>
  </si>
  <si>
    <t>0.858E+01</t>
  </si>
  <si>
    <t>N 46 52.702</t>
  </si>
  <si>
    <t>E 143 08.525</t>
  </si>
  <si>
    <t>Р-н оз. Изменчивое</t>
  </si>
  <si>
    <t>0.543E+01</t>
  </si>
  <si>
    <t>N 46 52.372</t>
  </si>
  <si>
    <t>E 143 09.315</t>
  </si>
  <si>
    <t>Р-н пос. Охотское</t>
  </si>
  <si>
    <t>0.509E+01</t>
  </si>
  <si>
    <t>N 46 25.564</t>
  </si>
  <si>
    <t>E 141 52.433</t>
  </si>
  <si>
    <t>р. Шебунинка, л.б.</t>
  </si>
  <si>
    <t>0.715E+01</t>
  </si>
  <si>
    <t>N 46 26.270</t>
  </si>
  <si>
    <t>E 141 52.603</t>
  </si>
  <si>
    <t>р. Шебунинка, пр.б.</t>
  </si>
  <si>
    <t>0.116E+02</t>
  </si>
  <si>
    <t>N 46 26.161</t>
  </si>
  <si>
    <t>E 141 56.009</t>
  </si>
  <si>
    <t>0.849E+01</t>
  </si>
  <si>
    <t>N 47 02.456</t>
  </si>
  <si>
    <t>E 142 33.479</t>
  </si>
  <si>
    <t>Владимировск. водопад (р. Владимировка)</t>
  </si>
  <si>
    <t>0.633E+01</t>
  </si>
  <si>
    <t>22140-2</t>
  </si>
  <si>
    <t>N 47 01.825</t>
  </si>
  <si>
    <t>E 142 27.015</t>
  </si>
  <si>
    <t>г. Почтовая</t>
  </si>
  <si>
    <t>0.588E+01</t>
  </si>
  <si>
    <t>0.497E+01</t>
  </si>
  <si>
    <t>N 47 01.872</t>
  </si>
  <si>
    <t>E 142 30.020</t>
  </si>
  <si>
    <t>г. Черкес</t>
  </si>
  <si>
    <t>0.614E+01</t>
  </si>
  <si>
    <t>N 47 02.019</t>
  </si>
  <si>
    <t>E 142 30.645</t>
  </si>
  <si>
    <t>0.396E+01</t>
  </si>
  <si>
    <t>22144d</t>
  </si>
  <si>
    <t>N 49 34.865</t>
  </si>
  <si>
    <t>E 142 11.18</t>
  </si>
  <si>
    <t>р. Просторная</t>
  </si>
  <si>
    <t>0.309E+01</t>
  </si>
  <si>
    <t>N 49 09.477</t>
  </si>
  <si>
    <t>E 142 09.486</t>
  </si>
  <si>
    <t>Р-н г. Шахтерск</t>
  </si>
  <si>
    <t>0.417E+01</t>
  </si>
  <si>
    <t>N 49 40.071</t>
  </si>
  <si>
    <t>E 142 17.286</t>
  </si>
  <si>
    <t>Р-н пос. Бошняково</t>
  </si>
  <si>
    <t xml:space="preserve"> 0.772E+01</t>
  </si>
  <si>
    <t>N 49 42.623</t>
  </si>
  <si>
    <t>E 142 09.451</t>
  </si>
  <si>
    <t>р. Никифоровка</t>
  </si>
  <si>
    <t>N 49 31.386</t>
  </si>
  <si>
    <t>E 142 09.158</t>
  </si>
  <si>
    <t>Р-н р. Гончаровка</t>
  </si>
  <si>
    <t xml:space="preserve">0.377E+01 </t>
  </si>
  <si>
    <t>N 49 31.026</t>
  </si>
  <si>
    <t>E 142 08.947</t>
  </si>
  <si>
    <t>0.501E+01</t>
  </si>
  <si>
    <t>N 49 20.126</t>
  </si>
  <si>
    <t>E 142 04.568</t>
  </si>
  <si>
    <t>р. Каменка</t>
  </si>
  <si>
    <t>N 46 43.158</t>
  </si>
  <si>
    <t>E 143 30.508</t>
  </si>
  <si>
    <t>Р-н м. Широкий</t>
  </si>
  <si>
    <t>N 46 43.342</t>
  </si>
  <si>
    <t>E 143 30.426</t>
  </si>
  <si>
    <t>0.470E+01</t>
  </si>
  <si>
    <t>N 46 43.569</t>
  </si>
  <si>
    <t>E 143 30.097</t>
  </si>
  <si>
    <t>0.885E+01</t>
  </si>
  <si>
    <t>N 46 44.309</t>
  </si>
  <si>
    <t>E 143 29.747</t>
  </si>
  <si>
    <t>0.359E+01</t>
  </si>
  <si>
    <t>N 46 44.281</t>
  </si>
  <si>
    <t>E 143 26.445</t>
  </si>
  <si>
    <t>р. Айруп, л.б.</t>
  </si>
  <si>
    <t>0.878E+01</t>
  </si>
  <si>
    <t>N 47 00.187</t>
  </si>
  <si>
    <t>E 142 15.088</t>
  </si>
  <si>
    <t>южнее д. Пятиречье</t>
  </si>
  <si>
    <t>0.973E+01</t>
  </si>
  <si>
    <t>N 46 57.909</t>
  </si>
  <si>
    <t>E 142 12.941</t>
  </si>
  <si>
    <t>д. Чапланово</t>
  </si>
  <si>
    <t>0.593E+01</t>
  </si>
  <si>
    <t>N 46 59.111</t>
  </si>
  <si>
    <t>E 143 04.332</t>
  </si>
  <si>
    <t>На Север от пос. Лесное</t>
  </si>
  <si>
    <t>0.662E+01</t>
  </si>
  <si>
    <t>N 46 30.045</t>
  </si>
  <si>
    <t>E 143 29.843</t>
  </si>
  <si>
    <t>По дороге на м. Трудный</t>
  </si>
  <si>
    <t>0.598E+01</t>
  </si>
  <si>
    <t>N 46 31.653</t>
  </si>
  <si>
    <t>E 143 30.340</t>
  </si>
  <si>
    <t>0.103E+02</t>
  </si>
  <si>
    <t>N 46 32.122</t>
  </si>
  <si>
    <t>E 143 31.907</t>
  </si>
  <si>
    <t>М. Трудный</t>
  </si>
  <si>
    <t>0.597E+01</t>
  </si>
  <si>
    <t>N 46 33.154</t>
  </si>
  <si>
    <t>E 143 31.851</t>
  </si>
  <si>
    <t>Южнее м. Грозный</t>
  </si>
  <si>
    <t>0.302E+01</t>
  </si>
  <si>
    <t>N 46 35.162</t>
  </si>
  <si>
    <t>E 143 30.798</t>
  </si>
  <si>
    <t>Южнее м. Великан</t>
  </si>
  <si>
    <t>0.828E+01</t>
  </si>
  <si>
    <t>N 46 18.640</t>
  </si>
  <si>
    <t>E 143 22.765</t>
  </si>
  <si>
    <t>Южнее м. Три Камня</t>
  </si>
  <si>
    <t>0.330E+01</t>
  </si>
  <si>
    <t>N 46 19.306</t>
  </si>
  <si>
    <t>E 143 22.397</t>
  </si>
  <si>
    <t>Севернее м. Три Камня</t>
  </si>
  <si>
    <t>0.551E+01</t>
  </si>
  <si>
    <t>N 49 42.631</t>
  </si>
  <si>
    <t>E 142 39.657</t>
  </si>
  <si>
    <t>На З от г. Смирных</t>
  </si>
  <si>
    <t>0.681E+01</t>
  </si>
  <si>
    <t>N 49 41.584</t>
  </si>
  <si>
    <t>E 142 35.139</t>
  </si>
  <si>
    <t>0.701E+01</t>
  </si>
  <si>
    <t>N 49 49.256</t>
  </si>
  <si>
    <t>E 142 24.513</t>
  </si>
  <si>
    <t>0.517E+01</t>
  </si>
  <si>
    <t>N 50 01.859</t>
  </si>
  <si>
    <t>E 142 11.819</t>
  </si>
  <si>
    <t>Р-н пос. Пильво</t>
  </si>
  <si>
    <t>0.871E+01</t>
  </si>
  <si>
    <t>N 50 01.209</t>
  </si>
  <si>
    <t>E 142 08.554</t>
  </si>
  <si>
    <t>0.693E+01</t>
  </si>
  <si>
    <t>N 50 02.437</t>
  </si>
  <si>
    <t>E 142 10.063</t>
  </si>
  <si>
    <t>N 50 02.822</t>
  </si>
  <si>
    <t>E 142 10.643</t>
  </si>
  <si>
    <t>0.957E+01</t>
  </si>
  <si>
    <t>N 50 03.076</t>
  </si>
  <si>
    <t>E 142 10.297</t>
  </si>
  <si>
    <t>Пос. Пильво.</t>
  </si>
  <si>
    <t>0.882E+01</t>
  </si>
  <si>
    <t>N 49 51.517</t>
  </si>
  <si>
    <t>E 142 22.917</t>
  </si>
  <si>
    <t>Пильво - Смирных</t>
  </si>
  <si>
    <t>5.5374</t>
  </si>
  <si>
    <t>N 50 15.851</t>
  </si>
  <si>
    <t>E 142 29.559</t>
  </si>
  <si>
    <t>р. Сев. Хондаса</t>
  </si>
  <si>
    <t>0.521E+01</t>
  </si>
  <si>
    <t>N 50 23.681</t>
  </si>
  <si>
    <t>E 142 21.155</t>
  </si>
  <si>
    <t>0.737E+01</t>
  </si>
  <si>
    <t>N 49 56.017</t>
  </si>
  <si>
    <t>E 143 12.834</t>
  </si>
  <si>
    <t>Первомайск-Победино</t>
  </si>
  <si>
    <t xml:space="preserve"> 0.998E+01</t>
  </si>
  <si>
    <t>N 49 56.036</t>
  </si>
  <si>
    <t>E 143 12.817</t>
  </si>
  <si>
    <t>22185 A</t>
  </si>
  <si>
    <t>N 46 03.941</t>
  </si>
  <si>
    <t>E 143 24.257</t>
  </si>
  <si>
    <t>Севернее м. Анива</t>
  </si>
  <si>
    <t>0.338E+01</t>
  </si>
  <si>
    <t>22185 B</t>
  </si>
  <si>
    <t>N 46 05.421</t>
  </si>
  <si>
    <t>E 143 24.012</t>
  </si>
  <si>
    <t>Южнее м. Слюда</t>
  </si>
  <si>
    <t>0.702E+01</t>
  </si>
  <si>
    <t>N 46 08.736</t>
  </si>
  <si>
    <t>E 143 24.552</t>
  </si>
  <si>
    <t>Южнее м. Мраморный</t>
  </si>
  <si>
    <t>0.589E+01</t>
  </si>
  <si>
    <t>N 46 09.966</t>
  </si>
  <si>
    <t>E 143 25.029</t>
  </si>
  <si>
    <t>Севернее м. Белый Камень</t>
  </si>
  <si>
    <t>0.900E+01</t>
  </si>
  <si>
    <t>N 46 11.048</t>
  </si>
  <si>
    <t>E 143 25.346</t>
  </si>
  <si>
    <t>0.642E+01</t>
  </si>
  <si>
    <t>N 46 11.714</t>
  </si>
  <si>
    <t>E 143 25.476</t>
  </si>
  <si>
    <t>Южнее заставы Южная</t>
  </si>
  <si>
    <t>0.494E+01</t>
  </si>
  <si>
    <t>N 46 12.124</t>
  </si>
  <si>
    <t>E 143 25.439</t>
  </si>
  <si>
    <t>N 46 12.722</t>
  </si>
  <si>
    <t>E 143 25.309</t>
  </si>
  <si>
    <t>N 46 06.984</t>
  </si>
  <si>
    <t>E 141 55.250</t>
  </si>
  <si>
    <t>Г. Коврижка</t>
  </si>
  <si>
    <t>0.724E+01</t>
  </si>
  <si>
    <t>N 46 06.993</t>
  </si>
  <si>
    <t>E 141 55.315</t>
  </si>
  <si>
    <t>0.300E+01</t>
  </si>
  <si>
    <t>N 46 02.751</t>
  </si>
  <si>
    <t>E 141 54.939</t>
  </si>
  <si>
    <t>М. Кузнецова</t>
  </si>
  <si>
    <t>0.788E+01</t>
  </si>
  <si>
    <t>N 52 05.394</t>
  </si>
  <si>
    <t>E 142 48.113</t>
  </si>
  <si>
    <t>р. Даги</t>
  </si>
  <si>
    <t>0.864E+01</t>
  </si>
  <si>
    <t>N 50 28.754</t>
  </si>
  <si>
    <t>E 142 38.860</t>
  </si>
  <si>
    <t>карьер Таулан</t>
  </si>
  <si>
    <t>0.320E+01</t>
  </si>
  <si>
    <t>N 46 38.473</t>
  </si>
  <si>
    <t>E 143 08.220</t>
  </si>
  <si>
    <t>о. Бол. Чибисанское</t>
  </si>
  <si>
    <t xml:space="preserve"> 0.396E+01</t>
  </si>
  <si>
    <t>N 46 37.199</t>
  </si>
  <si>
    <t>E 143 08.306</t>
  </si>
  <si>
    <t>0.935E+01</t>
  </si>
  <si>
    <t>N 46 43.905</t>
  </si>
  <si>
    <t>E 142 44.130</t>
  </si>
  <si>
    <t>р. Соловьевка, пр.б</t>
  </si>
  <si>
    <t>N 46 51.346</t>
  </si>
  <si>
    <t>E 142 49.002</t>
  </si>
  <si>
    <t>0.552E+01</t>
  </si>
  <si>
    <t>N 46 40.629</t>
  </si>
  <si>
    <t>E 142 45.948</t>
  </si>
  <si>
    <t>Первая Падь, карьер ТБО</t>
  </si>
  <si>
    <t>0.866E+01</t>
  </si>
  <si>
    <t>N 46 27.626</t>
  </si>
  <si>
    <t>E 143 33.337</t>
  </si>
  <si>
    <t>Мыс Веселый</t>
  </si>
  <si>
    <t>0.816E+01</t>
  </si>
  <si>
    <t>N 46 27.372</t>
  </si>
  <si>
    <t>E 143 33.217</t>
  </si>
  <si>
    <t>0.482E+01</t>
  </si>
  <si>
    <t>N 46 27.215</t>
  </si>
  <si>
    <t>E 143 33.289</t>
  </si>
  <si>
    <t>0.727E+01</t>
  </si>
  <si>
    <t>N 46 26.351</t>
  </si>
  <si>
    <t>E 143 33.911</t>
  </si>
  <si>
    <t>Мыс Птичий нос</t>
  </si>
  <si>
    <t>23216 A</t>
  </si>
  <si>
    <t>N 46 47.125</t>
  </si>
  <si>
    <t>E 143 11.403</t>
  </si>
  <si>
    <t>Оз. бол. Тунайча</t>
  </si>
  <si>
    <t>0.281E+01</t>
  </si>
  <si>
    <t>23216 B</t>
  </si>
  <si>
    <t>0.210E+01</t>
  </si>
  <si>
    <t>N 46 35.872</t>
  </si>
  <si>
    <t>E 143 03.362</t>
  </si>
  <si>
    <t>Корсаков-Озёрское</t>
  </si>
  <si>
    <t>0.793E+01</t>
  </si>
  <si>
    <t>23219 A</t>
  </si>
  <si>
    <t>N 46 35.937</t>
  </si>
  <si>
    <t>E 143 03.449</t>
  </si>
  <si>
    <t>0.490E+01</t>
  </si>
  <si>
    <t>23219 B</t>
  </si>
  <si>
    <t>0.325E+01</t>
  </si>
  <si>
    <t>23220 A</t>
  </si>
  <si>
    <t>N 46 36.521</t>
  </si>
  <si>
    <t>E 143 19.384</t>
  </si>
  <si>
    <t>С. Пихтовое</t>
  </si>
  <si>
    <t>0.391E+01</t>
  </si>
  <si>
    <t>23220 B</t>
  </si>
  <si>
    <t xml:space="preserve">0.865E+01 </t>
  </si>
  <si>
    <t>N 46 41.937</t>
  </si>
  <si>
    <t>E 143 28.174</t>
  </si>
  <si>
    <t>Дорога на м. Железный</t>
  </si>
  <si>
    <t>23222 A</t>
  </si>
  <si>
    <t>N 46 39.869</t>
  </si>
  <si>
    <t>E 143 29.928</t>
  </si>
  <si>
    <t>Южнее м. Железный</t>
  </si>
  <si>
    <t>0.180E+01</t>
  </si>
  <si>
    <t>23222 B</t>
  </si>
  <si>
    <t>0.376E+01</t>
  </si>
  <si>
    <t>N 46 40.926</t>
  </si>
  <si>
    <t>E 143 29.763</t>
  </si>
  <si>
    <t>0.271E+01</t>
  </si>
  <si>
    <t>N 46 41.290</t>
  </si>
  <si>
    <t>E 143 29.841</t>
  </si>
  <si>
    <t xml:space="preserve">0.455E+01 </t>
  </si>
  <si>
    <t>N 46 41.815</t>
  </si>
  <si>
    <t>E 143 28.462</t>
  </si>
  <si>
    <t>0.537E+01</t>
  </si>
  <si>
    <t>N 46 48.437</t>
  </si>
  <si>
    <t>E 143 25.712</t>
  </si>
  <si>
    <t>Южнее м. Свободный</t>
  </si>
  <si>
    <t>0.580E+01</t>
  </si>
  <si>
    <t>N 46 48.655</t>
  </si>
  <si>
    <t>E 143 26.544</t>
  </si>
  <si>
    <t>0.845E+01</t>
  </si>
  <si>
    <t>N 46 36.778</t>
  </si>
  <si>
    <t>E 142 58.918</t>
  </si>
  <si>
    <t>Подножье г. Юнона</t>
  </si>
  <si>
    <t>0.522E+01</t>
  </si>
  <si>
    <t>N 46 37.091</t>
  </si>
  <si>
    <t>E 142 56.477</t>
  </si>
  <si>
    <t>0.763E+01</t>
  </si>
  <si>
    <t>N 46 36.591</t>
  </si>
  <si>
    <t>E 142 59.978</t>
  </si>
  <si>
    <t>0.584E+01</t>
  </si>
  <si>
    <t>N 46 37.507</t>
  </si>
  <si>
    <t>E 142 52.332</t>
  </si>
  <si>
    <t>Западнее СПГ</t>
  </si>
  <si>
    <t>0.813E+01</t>
  </si>
  <si>
    <t>N 46 37.411</t>
  </si>
  <si>
    <t>E 142 52.006</t>
  </si>
  <si>
    <t>0.387E+01</t>
  </si>
  <si>
    <t>N 46 37.361</t>
  </si>
  <si>
    <t>E 142 51.462</t>
  </si>
  <si>
    <t>0.565E+01</t>
  </si>
  <si>
    <t>Методика расчета и обозначения подробно описаны в книге Ребецкий Ю.Л., Сим Л.А., Маринин А.В. От зеркал скольжения к тектоническим напряжениям. Методы и алгоритмы. Москва: Издательство ГЕОС, 2017. 234 с.</t>
  </si>
  <si>
    <t>№ Террейна</t>
  </si>
  <si>
    <t>Западный берег п-ва Шмидта</t>
  </si>
  <si>
    <t>Восточный берег п-ва Шмидта</t>
  </si>
  <si>
    <t>ЗСТ</t>
  </si>
  <si>
    <t>Центрально-Сахалинский</t>
  </si>
  <si>
    <t>Восточно-Сахалинский</t>
  </si>
  <si>
    <t>Тонино-Анивский</t>
  </si>
  <si>
    <t>прочие точки</t>
  </si>
  <si>
    <t>AZ1</t>
  </si>
  <si>
    <t>PL1</t>
  </si>
  <si>
    <t>AZ2</t>
  </si>
  <si>
    <t>PL2</t>
  </si>
  <si>
    <t>AZ3</t>
  </si>
  <si>
    <t>PL3</t>
  </si>
  <si>
    <t>I</t>
  </si>
  <si>
    <t>Mu</t>
  </si>
  <si>
    <t>Al</t>
  </si>
  <si>
    <t>STRESS:</t>
  </si>
  <si>
    <t>STRAIN:</t>
  </si>
  <si>
    <t>Hor.STRESS: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</si>
</sst>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0"/>
  </numFmts>
  <fonts count="41">
    <font>
      <sz val="11"/>
      <color theme="1"/>
      <name val="Calibri"/>
      <charset val="204"/>
      <scheme val="minor"/>
    </font>
    <font>
      <sz val="12"/>
      <name val="Times New Roman"/>
      <charset val="204"/>
    </font>
    <font>
      <sz val="10"/>
      <name val="Times New Roman"/>
      <charset val="204"/>
    </font>
    <font>
      <sz val="10"/>
      <color theme="1"/>
      <name val="Times New Roman"/>
      <charset val="204"/>
    </font>
    <font>
      <sz val="10"/>
      <name val="Arial Cyr"/>
      <charset val="204"/>
    </font>
    <font>
      <b/>
      <sz val="11"/>
      <color theme="1"/>
      <name val="Calibri"/>
      <charset val="204"/>
      <scheme val="minor"/>
    </font>
    <font>
      <b/>
      <sz val="10"/>
      <name val="Times New Roman"/>
      <charset val="204"/>
    </font>
    <font>
      <b/>
      <sz val="10"/>
      <color theme="1"/>
      <name val="Times New Roman"/>
      <charset val="204"/>
    </font>
    <font>
      <sz val="10"/>
      <name val="Arial Cyr"/>
      <charset val="134"/>
    </font>
    <font>
      <sz val="8"/>
      <name val="Arial Cyr"/>
      <charset val="134"/>
    </font>
    <font>
      <sz val="8"/>
      <name val="Times New Roman"/>
      <charset val="204"/>
    </font>
    <font>
      <b/>
      <sz val="10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204"/>
      <scheme val="minor"/>
    </font>
    <font>
      <b/>
      <sz val="18"/>
      <color indexed="62"/>
      <name val="Calibri"/>
      <charset val="204"/>
    </font>
    <font>
      <sz val="10"/>
      <name val="Arial"/>
      <charset val="204"/>
    </font>
    <font>
      <sz val="11"/>
      <color indexed="8"/>
      <name val="Calibri"/>
      <charset val="204"/>
    </font>
    <font>
      <vertAlign val="subscript"/>
      <sz val="12"/>
      <name val="Times New Roman"/>
      <charset val="204"/>
    </font>
    <font>
      <vertAlign val="subscript"/>
      <sz val="10"/>
      <name val="Times New Roman"/>
      <charset val="204"/>
    </font>
    <font>
      <b/>
      <sz val="9"/>
      <name val="Tahoma"/>
      <charset val="204"/>
    </font>
    <font>
      <b/>
      <sz val="9"/>
      <name val="Tahoma"/>
      <charset val="1"/>
    </font>
    <font>
      <sz val="9"/>
      <name val="Tahoma"/>
      <charset val="1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84B2D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6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41" borderId="11" applyNumberFormat="0" applyAlignment="0" applyProtection="0"/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0" fillId="0" borderId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5" fillId="14" borderId="7" applyNumberFormat="0" applyFont="0" applyAlignment="0" applyProtection="0"/>
    <xf numFmtId="0" fontId="34" fillId="0" borderId="0" applyNumberFormat="0" applyFont="0" applyFill="0" applyBorder="0" applyAlignment="0" applyProtection="0"/>
  </cellStyleXfs>
  <cellXfs count="126">
    <xf numFmtId="0" fontId="0" fillId="0" borderId="0" xfId="0"/>
    <xf numFmtId="0" fontId="1" fillId="0" borderId="1" xfId="155" applyFont="1" applyBorder="1" applyAlignment="1">
      <alignment horizontal="center" vertical="center"/>
    </xf>
    <xf numFmtId="0" fontId="1" fillId="0" borderId="2" xfId="155" applyFont="1" applyBorder="1" applyAlignment="1">
      <alignment horizontal="center" vertical="center"/>
    </xf>
    <xf numFmtId="0" fontId="1" fillId="0" borderId="3" xfId="155" applyFont="1" applyBorder="1" applyAlignment="1">
      <alignment horizontal="center" vertical="center"/>
    </xf>
    <xf numFmtId="49" fontId="2" fillId="0" borderId="3" xfId="155" applyNumberFormat="1" applyFont="1" applyBorder="1" applyAlignment="1">
      <alignment horizontal="center"/>
    </xf>
    <xf numFmtId="0" fontId="2" fillId="0" borderId="3" xfId="155" applyFont="1" applyBorder="1" applyAlignment="1">
      <alignment horizontal="center"/>
    </xf>
    <xf numFmtId="0" fontId="2" fillId="0" borderId="3" xfId="155" applyFont="1" applyFill="1" applyBorder="1" applyAlignment="1">
      <alignment horizontal="center" vertical="center"/>
    </xf>
    <xf numFmtId="0" fontId="2" fillId="2" borderId="3" xfId="155" applyFont="1" applyFill="1" applyBorder="1" applyAlignment="1">
      <alignment horizontal="center" vertical="center"/>
    </xf>
    <xf numFmtId="49" fontId="2" fillId="2" borderId="3" xfId="155" applyNumberFormat="1" applyFont="1" applyFill="1" applyBorder="1" applyAlignment="1">
      <alignment horizontal="center" vertical="center"/>
    </xf>
    <xf numFmtId="0" fontId="2" fillId="0" borderId="3" xfId="155" applyFont="1" applyBorder="1" applyAlignment="1">
      <alignment horizontal="center" vertical="center"/>
    </xf>
    <xf numFmtId="1" fontId="2" fillId="3" borderId="3" xfId="155" applyNumberFormat="1" applyFont="1" applyFill="1" applyBorder="1" applyAlignment="1">
      <alignment horizontal="center" vertical="center"/>
    </xf>
    <xf numFmtId="1" fontId="2" fillId="4" borderId="3" xfId="155" applyNumberFormat="1" applyFont="1" applyFill="1" applyBorder="1" applyAlignment="1">
      <alignment horizontal="center" vertical="center"/>
    </xf>
    <xf numFmtId="1" fontId="2" fillId="5" borderId="3" xfId="155" applyNumberFormat="1" applyFont="1" applyFill="1" applyBorder="1" applyAlignment="1">
      <alignment horizontal="center" vertical="center"/>
    </xf>
    <xf numFmtId="180" fontId="2" fillId="0" borderId="3" xfId="155" applyNumberFormat="1" applyFont="1" applyBorder="1" applyAlignment="1">
      <alignment horizontal="center" vertical="center"/>
    </xf>
    <xf numFmtId="1" fontId="2" fillId="0" borderId="3" xfId="155" applyNumberFormat="1" applyFont="1" applyBorder="1" applyAlignment="1">
      <alignment horizontal="center" vertical="center"/>
    </xf>
    <xf numFmtId="11" fontId="0" fillId="0" borderId="0" xfId="0" applyNumberFormat="1"/>
    <xf numFmtId="0" fontId="2" fillId="6" borderId="4" xfId="155" applyFont="1" applyFill="1" applyBorder="1" applyAlignment="1">
      <alignment horizontal="center" vertical="center"/>
    </xf>
    <xf numFmtId="0" fontId="2" fillId="2" borderId="5" xfId="155" applyFont="1" applyFill="1" applyBorder="1" applyAlignment="1">
      <alignment horizontal="center"/>
    </xf>
    <xf numFmtId="0" fontId="2" fillId="2" borderId="1" xfId="155" applyFont="1" applyFill="1" applyBorder="1" applyAlignment="1">
      <alignment horizontal="center"/>
    </xf>
    <xf numFmtId="0" fontId="2" fillId="2" borderId="2" xfId="155" applyFont="1" applyFill="1" applyBorder="1" applyAlignment="1">
      <alignment horizontal="center"/>
    </xf>
    <xf numFmtId="0" fontId="2" fillId="6" borderId="6" xfId="155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155"/>
    <xf numFmtId="49" fontId="2" fillId="0" borderId="5" xfId="155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2" fillId="7" borderId="3" xfId="155" applyFont="1" applyFill="1" applyBorder="1" applyAlignment="1">
      <alignment horizontal="center" vertical="center"/>
    </xf>
    <xf numFmtId="0" fontId="6" fillId="6" borderId="3" xfId="155" applyFont="1" applyFill="1" applyBorder="1" applyAlignment="1">
      <alignment horizontal="left" vertical="center"/>
    </xf>
    <xf numFmtId="0" fontId="2" fillId="8" borderId="3" xfId="155" applyFont="1" applyFill="1" applyBorder="1" applyAlignment="1">
      <alignment horizontal="center" vertical="center"/>
    </xf>
    <xf numFmtId="0" fontId="2" fillId="9" borderId="3" xfId="155" applyFont="1" applyFill="1" applyBorder="1" applyAlignment="1">
      <alignment horizontal="center" vertical="center"/>
    </xf>
    <xf numFmtId="0" fontId="7" fillId="6" borderId="3" xfId="155" applyFont="1" applyFill="1" applyBorder="1" applyAlignment="1">
      <alignment horizontal="left" vertical="center"/>
    </xf>
    <xf numFmtId="0" fontId="8" fillId="10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2" fillId="12" borderId="3" xfId="155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2" fillId="13" borderId="4" xfId="155" applyFont="1" applyFill="1" applyBorder="1" applyAlignment="1">
      <alignment horizontal="center" vertical="center" wrapText="1"/>
    </xf>
    <xf numFmtId="0" fontId="2" fillId="13" borderId="5" xfId="155" applyFont="1" applyFill="1" applyBorder="1" applyAlignment="1">
      <alignment horizontal="center" vertical="center" wrapText="1"/>
    </xf>
    <xf numFmtId="0" fontId="2" fillId="13" borderId="1" xfId="155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13" borderId="6" xfId="155" applyFont="1" applyFill="1" applyBorder="1" applyAlignment="1">
      <alignment horizontal="center" vertical="center" wrapText="1"/>
    </xf>
    <xf numFmtId="0" fontId="2" fillId="13" borderId="3" xfId="155" applyFont="1" applyFill="1" applyBorder="1" applyAlignment="1">
      <alignment horizontal="center" vertical="center"/>
    </xf>
    <xf numFmtId="0" fontId="6" fillId="6" borderId="3" xfId="155" applyFont="1" applyFill="1" applyBorder="1" applyAlignment="1">
      <alignment horizontal="center" vertical="center"/>
    </xf>
    <xf numFmtId="49" fontId="2" fillId="0" borderId="3" xfId="155" applyNumberFormat="1" applyFont="1" applyBorder="1" applyAlignment="1">
      <alignment horizontal="center" vertical="center"/>
    </xf>
    <xf numFmtId="49" fontId="2" fillId="13" borderId="4" xfId="155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wrapText="1"/>
    </xf>
    <xf numFmtId="49" fontId="2" fillId="13" borderId="3" xfId="155" applyNumberFormat="1" applyFont="1" applyFill="1" applyBorder="1" applyAlignment="1">
      <alignment horizontal="center" vertical="center"/>
    </xf>
    <xf numFmtId="0" fontId="10" fillId="13" borderId="3" xfId="155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 wrapText="1"/>
    </xf>
    <xf numFmtId="0" fontId="7" fillId="6" borderId="3" xfId="155" applyFont="1" applyFill="1" applyBorder="1" applyAlignment="1">
      <alignment horizontal="center" vertical="center"/>
    </xf>
    <xf numFmtId="49" fontId="3" fillId="0" borderId="3" xfId="155" applyNumberFormat="1" applyFont="1" applyBorder="1" applyAlignment="1">
      <alignment horizontal="center" vertical="center"/>
    </xf>
    <xf numFmtId="49" fontId="3" fillId="13" borderId="3" xfId="155" applyNumberFormat="1" applyFont="1" applyFill="1" applyBorder="1" applyAlignment="1">
      <alignment horizontal="center" vertical="center"/>
    </xf>
    <xf numFmtId="1" fontId="3" fillId="3" borderId="3" xfId="155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" fontId="2" fillId="0" borderId="3" xfId="155" applyNumberFormat="1" applyFont="1" applyBorder="1" applyAlignment="1">
      <alignment horizontal="center"/>
    </xf>
    <xf numFmtId="1" fontId="3" fillId="4" borderId="3" xfId="155" applyNumberFormat="1" applyFont="1" applyFill="1" applyBorder="1" applyAlignment="1">
      <alignment horizontal="center" vertical="center"/>
    </xf>
    <xf numFmtId="1" fontId="3" fillId="5" borderId="3" xfId="155" applyNumberFormat="1" applyFont="1" applyFill="1" applyBorder="1" applyAlignment="1">
      <alignment horizontal="center" vertical="center"/>
    </xf>
    <xf numFmtId="0" fontId="2" fillId="0" borderId="3" xfId="155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3" xfId="155" applyFont="1" applyBorder="1" applyAlignment="1">
      <alignment horizontal="center" vertical="center" wrapText="1"/>
    </xf>
    <xf numFmtId="1" fontId="0" fillId="0" borderId="0" xfId="0" applyNumberFormat="1"/>
    <xf numFmtId="0" fontId="9" fillId="0" borderId="6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49" fontId="2" fillId="13" borderId="5" xfId="155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center" vertical="center"/>
    </xf>
    <xf numFmtId="49" fontId="2" fillId="0" borderId="4" xfId="155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6" fillId="6" borderId="1" xfId="155" applyFont="1" applyFill="1" applyBorder="1" applyAlignment="1">
      <alignment horizontal="center" vertical="center"/>
    </xf>
    <xf numFmtId="0" fontId="6" fillId="8" borderId="3" xfId="155" applyFont="1" applyFill="1" applyBorder="1" applyAlignment="1">
      <alignment horizontal="center" vertical="center"/>
    </xf>
    <xf numFmtId="49" fontId="2" fillId="0" borderId="3" xfId="155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180" fontId="2" fillId="13" borderId="3" xfId="155" applyNumberFormat="1" applyFont="1" applyFill="1" applyBorder="1" applyAlignment="1">
      <alignment horizontal="center" vertical="center"/>
    </xf>
    <xf numFmtId="180" fontId="2" fillId="2" borderId="3" xfId="155" applyNumberFormat="1" applyFont="1" applyFill="1" applyBorder="1" applyAlignment="1">
      <alignment horizontal="center" vertical="center"/>
    </xf>
    <xf numFmtId="0" fontId="2" fillId="2" borderId="3" xfId="155" applyNumberFormat="1" applyFont="1" applyFill="1" applyBorder="1" applyAlignment="1">
      <alignment horizontal="center" vertical="center"/>
    </xf>
    <xf numFmtId="0" fontId="2" fillId="13" borderId="3" xfId="155" applyNumberFormat="1" applyFont="1" applyFill="1" applyBorder="1" applyAlignment="1">
      <alignment horizontal="center" vertical="center"/>
    </xf>
    <xf numFmtId="1" fontId="2" fillId="2" borderId="3" xfId="155" applyNumberFormat="1" applyFont="1" applyFill="1" applyBorder="1" applyAlignment="1">
      <alignment horizontal="center" vertical="center"/>
    </xf>
    <xf numFmtId="1" fontId="2" fillId="0" borderId="3" xfId="155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 wrapText="1"/>
    </xf>
    <xf numFmtId="0" fontId="6" fillId="0" borderId="3" xfId="155" applyFont="1" applyFill="1" applyBorder="1" applyAlignment="1">
      <alignment horizontal="center" vertical="center"/>
    </xf>
    <xf numFmtId="0" fontId="9" fillId="9" borderId="3" xfId="0" applyFont="1" applyFill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3" xfId="155" applyNumberFormat="1" applyFont="1" applyBorder="1" applyAlignment="1">
      <alignment horizontal="center" vertical="center"/>
    </xf>
    <xf numFmtId="0" fontId="9" fillId="10" borderId="3" xfId="0" applyFont="1" applyFill="1" applyBorder="1" applyAlignment="1">
      <alignment vertical="center"/>
    </xf>
    <xf numFmtId="0" fontId="6" fillId="6" borderId="6" xfId="155" applyFont="1" applyFill="1" applyBorder="1" applyAlignment="1">
      <alignment horizontal="center" vertical="center"/>
    </xf>
    <xf numFmtId="1" fontId="2" fillId="3" borderId="6" xfId="155" applyNumberFormat="1" applyFont="1" applyFill="1" applyBorder="1" applyAlignment="1">
      <alignment horizontal="center" vertical="center"/>
    </xf>
    <xf numFmtId="0" fontId="11" fillId="6" borderId="6" xfId="155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180" fontId="3" fillId="0" borderId="3" xfId="155" applyNumberFormat="1" applyFont="1" applyBorder="1" applyAlignment="1">
      <alignment horizontal="center" vertical="center"/>
    </xf>
    <xf numFmtId="1" fontId="3" fillId="0" borderId="3" xfId="155" applyNumberFormat="1" applyFont="1" applyBorder="1" applyAlignment="1">
      <alignment horizontal="center"/>
    </xf>
    <xf numFmtId="0" fontId="3" fillId="0" borderId="3" xfId="155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80" fontId="3" fillId="0" borderId="3" xfId="0" applyNumberFormat="1" applyFont="1" applyBorder="1" applyAlignment="1">
      <alignment horizontal="center" vertical="center"/>
    </xf>
    <xf numFmtId="1" fontId="2" fillId="4" borderId="6" xfId="155" applyNumberFormat="1" applyFont="1" applyFill="1" applyBorder="1" applyAlignment="1">
      <alignment horizontal="center" vertical="center"/>
    </xf>
    <xf numFmtId="1" fontId="2" fillId="5" borderId="6" xfId="155" applyNumberFormat="1" applyFont="1" applyFill="1" applyBorder="1" applyAlignment="1">
      <alignment horizontal="center" vertical="center"/>
    </xf>
    <xf numFmtId="180" fontId="2" fillId="0" borderId="6" xfId="155" applyNumberFormat="1" applyFont="1" applyBorder="1" applyAlignment="1">
      <alignment horizontal="center" vertical="center"/>
    </xf>
    <xf numFmtId="0" fontId="2" fillId="0" borderId="6" xfId="155" applyFont="1" applyBorder="1" applyAlignment="1">
      <alignment horizontal="center" vertical="center"/>
    </xf>
    <xf numFmtId="0" fontId="3" fillId="0" borderId="3" xfId="155" applyNumberFormat="1" applyFont="1" applyFill="1" applyBorder="1" applyAlignment="1">
      <alignment horizontal="center" vertical="center"/>
    </xf>
    <xf numFmtId="0" fontId="3" fillId="0" borderId="3" xfId="155" applyNumberFormat="1" applyFont="1" applyBorder="1" applyAlignment="1">
      <alignment horizontal="center" vertical="center"/>
    </xf>
    <xf numFmtId="0" fontId="3" fillId="0" borderId="3" xfId="155" applyFont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2" fillId="2" borderId="3" xfId="155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49" fontId="2" fillId="13" borderId="3" xfId="155" applyNumberFormat="1" applyFont="1" applyFill="1" applyBorder="1" applyAlignment="1">
      <alignment horizontal="center"/>
    </xf>
    <xf numFmtId="0" fontId="2" fillId="3" borderId="3" xfId="155" applyFont="1" applyFill="1" applyBorder="1" applyAlignment="1">
      <alignment horizontal="center"/>
    </xf>
    <xf numFmtId="0" fontId="2" fillId="2" borderId="6" xfId="155" applyFont="1" applyFill="1" applyBorder="1" applyAlignment="1">
      <alignment horizontal="center" vertical="center"/>
    </xf>
    <xf numFmtId="0" fontId="2" fillId="4" borderId="3" xfId="155" applyFont="1" applyFill="1" applyBorder="1" applyAlignment="1">
      <alignment horizontal="center"/>
    </xf>
    <xf numFmtId="0" fontId="2" fillId="5" borderId="3" xfId="155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13" borderId="6" xfId="155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36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Вывод 2" xfId="49"/>
    <cellStyle name="Заголовок 5" xfId="50"/>
    <cellStyle name="Заголовок 5 10" xfId="51"/>
    <cellStyle name="Заголовок 5 11" xfId="52"/>
    <cellStyle name="Заголовок 5 12" xfId="53"/>
    <cellStyle name="Заголовок 5 13" xfId="54"/>
    <cellStyle name="Заголовок 5 14" xfId="55"/>
    <cellStyle name="Заголовок 5 15" xfId="56"/>
    <cellStyle name="Заголовок 5 16" xfId="57"/>
    <cellStyle name="Заголовок 5 17" xfId="58"/>
    <cellStyle name="Заголовок 5 18" xfId="59"/>
    <cellStyle name="Заголовок 5 19" xfId="60"/>
    <cellStyle name="Заголовок 5 2" xfId="61"/>
    <cellStyle name="Заголовок 5 20" xfId="62"/>
    <cellStyle name="Заголовок 5 21" xfId="63"/>
    <cellStyle name="Заголовок 5 22" xfId="64"/>
    <cellStyle name="Заголовок 5 23" xfId="65"/>
    <cellStyle name="Заголовок 5 24" xfId="66"/>
    <cellStyle name="Заголовок 5 25" xfId="67"/>
    <cellStyle name="Заголовок 5 26" xfId="68"/>
    <cellStyle name="Заголовок 5 27" xfId="69"/>
    <cellStyle name="Заголовок 5 28" xfId="70"/>
    <cellStyle name="Заголовок 5 29" xfId="71"/>
    <cellStyle name="Заголовок 5 3" xfId="72"/>
    <cellStyle name="Заголовок 5 30" xfId="73"/>
    <cellStyle name="Заголовок 5 31" xfId="74"/>
    <cellStyle name="Заголовок 5 32" xfId="75"/>
    <cellStyle name="Заголовок 5 33" xfId="76"/>
    <cellStyle name="Заголовок 5 34" xfId="77"/>
    <cellStyle name="Заголовок 5 35" xfId="78"/>
    <cellStyle name="Заголовок 5 36" xfId="79"/>
    <cellStyle name="Заголовок 5 37" xfId="80"/>
    <cellStyle name="Заголовок 5 38" xfId="81"/>
    <cellStyle name="Заголовок 5 39" xfId="82"/>
    <cellStyle name="Заголовок 5 4" xfId="83"/>
    <cellStyle name="Заголовок 5 40" xfId="84"/>
    <cellStyle name="Заголовок 5 41" xfId="85"/>
    <cellStyle name="Заголовок 5 42" xfId="86"/>
    <cellStyle name="Заголовок 5 43" xfId="87"/>
    <cellStyle name="Заголовок 5 44" xfId="88"/>
    <cellStyle name="Заголовок 5 45" xfId="89"/>
    <cellStyle name="Заголовок 5 46" xfId="90"/>
    <cellStyle name="Заголовок 5 47" xfId="91"/>
    <cellStyle name="Заголовок 5 48" xfId="92"/>
    <cellStyle name="Заголовок 5 49" xfId="93"/>
    <cellStyle name="Заголовок 5 5" xfId="94"/>
    <cellStyle name="Заголовок 5 50" xfId="95"/>
    <cellStyle name="Заголовок 5 51" xfId="96"/>
    <cellStyle name="Заголовок 5 52" xfId="97"/>
    <cellStyle name="Заголовок 5 53" xfId="98"/>
    <cellStyle name="Заголовок 5 54" xfId="99"/>
    <cellStyle name="Заголовок 5 55" xfId="100"/>
    <cellStyle name="Заголовок 5 56" xfId="101"/>
    <cellStyle name="Заголовок 5 57" xfId="102"/>
    <cellStyle name="Заголовок 5 58" xfId="103"/>
    <cellStyle name="Заголовок 5 59" xfId="104"/>
    <cellStyle name="Заголовок 5 6" xfId="105"/>
    <cellStyle name="Заголовок 5 60" xfId="106"/>
    <cellStyle name="Заголовок 5 61" xfId="107"/>
    <cellStyle name="Заголовок 5 62" xfId="108"/>
    <cellStyle name="Заголовок 5 63" xfId="109"/>
    <cellStyle name="Заголовок 5 64" xfId="110"/>
    <cellStyle name="Заголовок 5 65" xfId="111"/>
    <cellStyle name="Заголовок 5 66" xfId="112"/>
    <cellStyle name="Заголовок 5 67" xfId="113"/>
    <cellStyle name="Заголовок 5 68" xfId="114"/>
    <cellStyle name="Заголовок 5 69" xfId="115"/>
    <cellStyle name="Заголовок 5 7" xfId="116"/>
    <cellStyle name="Заголовок 5 70" xfId="117"/>
    <cellStyle name="Заголовок 5 71" xfId="118"/>
    <cellStyle name="Заголовок 5 72" xfId="119"/>
    <cellStyle name="Заголовок 5 73" xfId="120"/>
    <cellStyle name="Заголовок 5 74" xfId="121"/>
    <cellStyle name="Заголовок 5 75" xfId="122"/>
    <cellStyle name="Заголовок 5 76" xfId="123"/>
    <cellStyle name="Заголовок 5 77" xfId="124"/>
    <cellStyle name="Заголовок 5 78" xfId="125"/>
    <cellStyle name="Заголовок 5 79" xfId="126"/>
    <cellStyle name="Заголовок 5 8" xfId="127"/>
    <cellStyle name="Заголовок 5 80" xfId="128"/>
    <cellStyle name="Заголовок 5 81" xfId="129"/>
    <cellStyle name="Заголовок 5 82" xfId="130"/>
    <cellStyle name="Заголовок 5 83" xfId="131"/>
    <cellStyle name="Заголовок 5 84" xfId="132"/>
    <cellStyle name="Заголовок 5 85" xfId="133"/>
    <cellStyle name="Заголовок 5 86" xfId="134"/>
    <cellStyle name="Заголовок 5 87" xfId="135"/>
    <cellStyle name="Заголовок 5 88" xfId="136"/>
    <cellStyle name="Заголовок 5 89" xfId="137"/>
    <cellStyle name="Заголовок 5 9" xfId="138"/>
    <cellStyle name="Заголовок 5 90" xfId="139"/>
    <cellStyle name="Заголовок 5 91" xfId="140"/>
    <cellStyle name="Заголовок 5 92" xfId="141"/>
    <cellStyle name="Заголовок 5 93" xfId="142"/>
    <cellStyle name="Обычный 10" xfId="143"/>
    <cellStyle name="Обычный 10 2" xfId="144"/>
    <cellStyle name="Обычный 10 2 2" xfId="145"/>
    <cellStyle name="Обычный 11" xfId="146"/>
    <cellStyle name="Обычный 13" xfId="147"/>
    <cellStyle name="Обычный 13 2" xfId="148"/>
    <cellStyle name="Обычный 13 2 2" xfId="149"/>
    <cellStyle name="Обычный 14" xfId="150"/>
    <cellStyle name="Обычный 14 2" xfId="151"/>
    <cellStyle name="Обычный 14 2 2" xfId="152"/>
    <cellStyle name="Обычный 15" xfId="153"/>
    <cellStyle name="Обычный 16" xfId="154"/>
    <cellStyle name="Обычный 2" xfId="155"/>
    <cellStyle name="Обычный 2 10" xfId="156"/>
    <cellStyle name="Обычный 2 11" xfId="157"/>
    <cellStyle name="Обычный 2 12" xfId="158"/>
    <cellStyle name="Обычный 2 13" xfId="159"/>
    <cellStyle name="Обычный 2 14" xfId="160"/>
    <cellStyle name="Обычный 2 15" xfId="161"/>
    <cellStyle name="Обычный 2 16" xfId="162"/>
    <cellStyle name="Обычный 2 17" xfId="163"/>
    <cellStyle name="Обычный 2 18" xfId="164"/>
    <cellStyle name="Обычный 2 19" xfId="165"/>
    <cellStyle name="Обычный 2 2" xfId="166"/>
    <cellStyle name="Обычный 2 20" xfId="167"/>
    <cellStyle name="Обычный 2 21" xfId="168"/>
    <cellStyle name="Обычный 2 22" xfId="169"/>
    <cellStyle name="Обычный 2 23" xfId="170"/>
    <cellStyle name="Обычный 2 24" xfId="171"/>
    <cellStyle name="Обычный 2 25" xfId="172"/>
    <cellStyle name="Обычный 2 26" xfId="173"/>
    <cellStyle name="Обычный 2 27" xfId="174"/>
    <cellStyle name="Обычный 2 28" xfId="175"/>
    <cellStyle name="Обычный 2 29" xfId="176"/>
    <cellStyle name="Обычный 2 3" xfId="177"/>
    <cellStyle name="Обычный 2 30" xfId="178"/>
    <cellStyle name="Обычный 2 31" xfId="179"/>
    <cellStyle name="Обычный 2 32" xfId="180"/>
    <cellStyle name="Обычный 2 33" xfId="181"/>
    <cellStyle name="Обычный 2 34" xfId="182"/>
    <cellStyle name="Обычный 2 35" xfId="183"/>
    <cellStyle name="Обычный 2 36" xfId="184"/>
    <cellStyle name="Обычный 2 37" xfId="185"/>
    <cellStyle name="Обычный 2 38" xfId="186"/>
    <cellStyle name="Обычный 2 39" xfId="187"/>
    <cellStyle name="Обычный 2 4" xfId="188"/>
    <cellStyle name="Обычный 2 40" xfId="189"/>
    <cellStyle name="Обычный 2 41" xfId="190"/>
    <cellStyle name="Обычный 2 42" xfId="191"/>
    <cellStyle name="Обычный 2 43" xfId="192"/>
    <cellStyle name="Обычный 2 44" xfId="193"/>
    <cellStyle name="Обычный 2 45" xfId="194"/>
    <cellStyle name="Обычный 2 46" xfId="195"/>
    <cellStyle name="Обычный 2 47" xfId="196"/>
    <cellStyle name="Обычный 2 48" xfId="197"/>
    <cellStyle name="Обычный 2 49" xfId="198"/>
    <cellStyle name="Обычный 2 5" xfId="199"/>
    <cellStyle name="Обычный 2 50" xfId="200"/>
    <cellStyle name="Обычный 2 51" xfId="201"/>
    <cellStyle name="Обычный 2 52" xfId="202"/>
    <cellStyle name="Обычный 2 53" xfId="203"/>
    <cellStyle name="Обычный 2 54" xfId="204"/>
    <cellStyle name="Обычный 2 55" xfId="205"/>
    <cellStyle name="Обычный 2 56" xfId="206"/>
    <cellStyle name="Обычный 2 57" xfId="207"/>
    <cellStyle name="Обычный 2 58" xfId="208"/>
    <cellStyle name="Обычный 2 59" xfId="209"/>
    <cellStyle name="Обычный 2 6" xfId="210"/>
    <cellStyle name="Обычный 2 60" xfId="211"/>
    <cellStyle name="Обычный 2 61" xfId="212"/>
    <cellStyle name="Обычный 2 62" xfId="213"/>
    <cellStyle name="Обычный 2 63" xfId="214"/>
    <cellStyle name="Обычный 2 64" xfId="215"/>
    <cellStyle name="Обычный 2 65" xfId="216"/>
    <cellStyle name="Обычный 2 66" xfId="217"/>
    <cellStyle name="Обычный 2 67" xfId="218"/>
    <cellStyle name="Обычный 2 68" xfId="219"/>
    <cellStyle name="Обычный 2 69" xfId="220"/>
    <cellStyle name="Обычный 2 7" xfId="221"/>
    <cellStyle name="Обычный 2 70" xfId="222"/>
    <cellStyle name="Обычный 2 71" xfId="223"/>
    <cellStyle name="Обычный 2 72" xfId="224"/>
    <cellStyle name="Обычный 2 73" xfId="225"/>
    <cellStyle name="Обычный 2 74" xfId="226"/>
    <cellStyle name="Обычный 2 75" xfId="227"/>
    <cellStyle name="Обычный 2 76" xfId="228"/>
    <cellStyle name="Обычный 2 77" xfId="229"/>
    <cellStyle name="Обычный 2 78" xfId="230"/>
    <cellStyle name="Обычный 2 79" xfId="231"/>
    <cellStyle name="Обычный 2 8" xfId="232"/>
    <cellStyle name="Обычный 2 80" xfId="233"/>
    <cellStyle name="Обычный 2 81" xfId="234"/>
    <cellStyle name="Обычный 2 82" xfId="235"/>
    <cellStyle name="Обычный 2 83" xfId="236"/>
    <cellStyle name="Обычный 2 84" xfId="237"/>
    <cellStyle name="Обычный 2 85" xfId="238"/>
    <cellStyle name="Обычный 2 86" xfId="239"/>
    <cellStyle name="Обычный 2 87" xfId="240"/>
    <cellStyle name="Обычный 2 88" xfId="241"/>
    <cellStyle name="Обычный 2 89" xfId="242"/>
    <cellStyle name="Обычный 2 9" xfId="243"/>
    <cellStyle name="Обычный 2 90" xfId="244"/>
    <cellStyle name="Обычный 2 91" xfId="245"/>
    <cellStyle name="Обычный 2 92" xfId="246"/>
    <cellStyle name="Обычный 2 93" xfId="247"/>
    <cellStyle name="Обычный 2 94" xfId="248"/>
    <cellStyle name="Обычный 2 95" xfId="249"/>
    <cellStyle name="Обычный 2 96" xfId="250"/>
    <cellStyle name="Обычный 2 97" xfId="251"/>
    <cellStyle name="Обычный 3" xfId="252"/>
    <cellStyle name="Обычный 3 10" xfId="253"/>
    <cellStyle name="Обычный 3 11" xfId="254"/>
    <cellStyle name="Обычный 3 12" xfId="255"/>
    <cellStyle name="Обычный 3 13" xfId="256"/>
    <cellStyle name="Обычный 3 14" xfId="257"/>
    <cellStyle name="Обычный 3 15" xfId="258"/>
    <cellStyle name="Обычный 3 16" xfId="259"/>
    <cellStyle name="Обычный 3 17" xfId="260"/>
    <cellStyle name="Обычный 3 18" xfId="261"/>
    <cellStyle name="Обычный 3 19" xfId="262"/>
    <cellStyle name="Обычный 3 2" xfId="263"/>
    <cellStyle name="Обычный 3 2 2" xfId="264"/>
    <cellStyle name="Обычный 3 20" xfId="265"/>
    <cellStyle name="Обычный 3 21" xfId="266"/>
    <cellStyle name="Обычный 3 22" xfId="267"/>
    <cellStyle name="Обычный 3 23" xfId="268"/>
    <cellStyle name="Обычный 3 24" xfId="269"/>
    <cellStyle name="Обычный 3 25" xfId="270"/>
    <cellStyle name="Обычный 3 26" xfId="271"/>
    <cellStyle name="Обычный 3 27" xfId="272"/>
    <cellStyle name="Обычный 3 28" xfId="273"/>
    <cellStyle name="Обычный 3 29" xfId="274"/>
    <cellStyle name="Обычный 3 3" xfId="275"/>
    <cellStyle name="Обычный 3 30" xfId="276"/>
    <cellStyle name="Обычный 3 31" xfId="277"/>
    <cellStyle name="Обычный 3 32" xfId="278"/>
    <cellStyle name="Обычный 3 33" xfId="279"/>
    <cellStyle name="Обычный 3 34" xfId="280"/>
    <cellStyle name="Обычный 3 35" xfId="281"/>
    <cellStyle name="Обычный 3 36" xfId="282"/>
    <cellStyle name="Обычный 3 37" xfId="283"/>
    <cellStyle name="Обычный 3 38" xfId="284"/>
    <cellStyle name="Обычный 3 39" xfId="285"/>
    <cellStyle name="Обычный 3 4" xfId="286"/>
    <cellStyle name="Обычный 3 40" xfId="287"/>
    <cellStyle name="Обычный 3 41" xfId="288"/>
    <cellStyle name="Обычный 3 42" xfId="289"/>
    <cellStyle name="Обычный 3 43" xfId="290"/>
    <cellStyle name="Обычный 3 44" xfId="291"/>
    <cellStyle name="Обычный 3 45" xfId="292"/>
    <cellStyle name="Обычный 3 46" xfId="293"/>
    <cellStyle name="Обычный 3 47" xfId="294"/>
    <cellStyle name="Обычный 3 48" xfId="295"/>
    <cellStyle name="Обычный 3 49" xfId="296"/>
    <cellStyle name="Обычный 3 5" xfId="297"/>
    <cellStyle name="Обычный 3 50" xfId="298"/>
    <cellStyle name="Обычный 3 51" xfId="299"/>
    <cellStyle name="Обычный 3 52" xfId="300"/>
    <cellStyle name="Обычный 3 53" xfId="301"/>
    <cellStyle name="Обычный 3 54" xfId="302"/>
    <cellStyle name="Обычный 3 55" xfId="303"/>
    <cellStyle name="Обычный 3 56" xfId="304"/>
    <cellStyle name="Обычный 3 57" xfId="305"/>
    <cellStyle name="Обычный 3 58" xfId="306"/>
    <cellStyle name="Обычный 3 59" xfId="307"/>
    <cellStyle name="Обычный 3 6" xfId="308"/>
    <cellStyle name="Обычный 3 60" xfId="309"/>
    <cellStyle name="Обычный 3 61" xfId="310"/>
    <cellStyle name="Обычный 3 62" xfId="311"/>
    <cellStyle name="Обычный 3 63" xfId="312"/>
    <cellStyle name="Обычный 3 64" xfId="313"/>
    <cellStyle name="Обычный 3 65" xfId="314"/>
    <cellStyle name="Обычный 3 66" xfId="315"/>
    <cellStyle name="Обычный 3 67" xfId="316"/>
    <cellStyle name="Обычный 3 68" xfId="317"/>
    <cellStyle name="Обычный 3 69" xfId="318"/>
    <cellStyle name="Обычный 3 7" xfId="319"/>
    <cellStyle name="Обычный 3 70" xfId="320"/>
    <cellStyle name="Обычный 3 71" xfId="321"/>
    <cellStyle name="Обычный 3 72" xfId="322"/>
    <cellStyle name="Обычный 3 73" xfId="323"/>
    <cellStyle name="Обычный 3 74" xfId="324"/>
    <cellStyle name="Обычный 3 75" xfId="325"/>
    <cellStyle name="Обычный 3 76" xfId="326"/>
    <cellStyle name="Обычный 3 77" xfId="327"/>
    <cellStyle name="Обычный 3 78" xfId="328"/>
    <cellStyle name="Обычный 3 79" xfId="329"/>
    <cellStyle name="Обычный 3 8" xfId="330"/>
    <cellStyle name="Обычный 3 80" xfId="331"/>
    <cellStyle name="Обычный 3 81" xfId="332"/>
    <cellStyle name="Обычный 3 82" xfId="333"/>
    <cellStyle name="Обычный 3 83" xfId="334"/>
    <cellStyle name="Обычный 3 84" xfId="335"/>
    <cellStyle name="Обычный 3 85" xfId="336"/>
    <cellStyle name="Обычный 3 86" xfId="337"/>
    <cellStyle name="Обычный 3 87" xfId="338"/>
    <cellStyle name="Обычный 3 88" xfId="339"/>
    <cellStyle name="Обычный 3 89" xfId="340"/>
    <cellStyle name="Обычный 3 9" xfId="341"/>
    <cellStyle name="Обычный 3 90" xfId="342"/>
    <cellStyle name="Обычный 3 91" xfId="343"/>
    <cellStyle name="Обычный 3 92" xfId="344"/>
    <cellStyle name="Обычный 3 93" xfId="345"/>
    <cellStyle name="Обычный 3 94" xfId="346"/>
    <cellStyle name="Обычный 3 95" xfId="347"/>
    <cellStyle name="Обычный 3 96" xfId="348"/>
    <cellStyle name="Обычный 4" xfId="349"/>
    <cellStyle name="Обычный 4 2" xfId="350"/>
    <cellStyle name="Обычный 4 2 2" xfId="351"/>
    <cellStyle name="Обычный 5" xfId="352"/>
    <cellStyle name="Обычный 5 2" xfId="353"/>
    <cellStyle name="Обычный 5 2 2" xfId="354"/>
    <cellStyle name="Обычный 6" xfId="355"/>
    <cellStyle name="Обычный 6 2" xfId="356"/>
    <cellStyle name="Обычный 6 2 2" xfId="357"/>
    <cellStyle name="Обычный 7" xfId="358"/>
    <cellStyle name="Обычный 7 2" xfId="359"/>
    <cellStyle name="Обычный 7 2 2" xfId="360"/>
    <cellStyle name="Обычный 8" xfId="361"/>
    <cellStyle name="Обычный 8 2" xfId="362"/>
    <cellStyle name="Обычный 8 2 2" xfId="363"/>
    <cellStyle name="Обычный 9" xfId="364"/>
    <cellStyle name="Обычный 9 2" xfId="365"/>
    <cellStyle name="Обычный 9 2 2" xfId="366"/>
    <cellStyle name="Примечание 2" xfId="367"/>
    <cellStyle name="Обычный 17" xfId="368"/>
  </cellStyles>
  <tableStyles count="0" defaultTableStyle="TableStyleMedium2" defaultPivotStyle="PivotStyleLight16"/>
  <colors>
    <mruColors>
      <color rgb="0000FF00"/>
      <color rgb="00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41"/>
  <sheetViews>
    <sheetView tabSelected="1" workbookViewId="0">
      <pane ySplit="2" topLeftCell="A3" activePane="bottomLeft" state="frozen"/>
      <selection/>
      <selection pane="bottomLeft" activeCell="C167" sqref="C167"/>
    </sheetView>
  </sheetViews>
  <sheetFormatPr defaultColWidth="9" defaultRowHeight="14.4"/>
  <cols>
    <col min="1" max="1" width="7.77777777777778" style="40" customWidth="1"/>
    <col min="2" max="2" width="5.66666666666667" style="28" customWidth="1"/>
    <col min="3" max="3" width="19.5555555555556" customWidth="1"/>
    <col min="4" max="4" width="11.5555555555556" style="28" customWidth="1"/>
    <col min="5" max="5" width="12.8888888888889" style="28" customWidth="1"/>
    <col min="6" max="6" width="17" style="28" customWidth="1"/>
    <col min="7" max="12" width="9.11111111111111" style="28" customWidth="1"/>
    <col min="13" max="13" width="12.5555555555556" customWidth="1"/>
    <col min="14" max="14" width="12.5555555555556" style="28" customWidth="1"/>
    <col min="15" max="15" width="9.11111111111111" style="28" customWidth="1"/>
    <col min="16" max="16" width="9.11111111111111" customWidth="1"/>
    <col min="17" max="17" width="13.4444444444444" style="28" customWidth="1"/>
    <col min="18" max="18" width="11.8888888888889" style="28" customWidth="1"/>
    <col min="19" max="19" width="11" style="28" customWidth="1"/>
    <col min="20" max="21" width="9.11111111111111" style="28" customWidth="1"/>
    <col min="22" max="22" width="9.11111111111111" style="28"/>
    <col min="23" max="23" width="11.5555555555556" style="41" customWidth="1"/>
    <col min="24" max="25" width="9.11111111111111" style="28"/>
  </cols>
  <sheetData>
    <row r="1" ht="25.5" customHeight="1" spans="1:27">
      <c r="A1" s="42" t="s">
        <v>0</v>
      </c>
      <c r="B1" s="42" t="s">
        <v>1</v>
      </c>
      <c r="C1" s="42" t="s">
        <v>2</v>
      </c>
      <c r="D1" s="43" t="s">
        <v>3</v>
      </c>
      <c r="E1" s="44"/>
      <c r="F1" s="45" t="s">
        <v>4</v>
      </c>
      <c r="G1" s="1" t="s">
        <v>5</v>
      </c>
      <c r="H1" s="2"/>
      <c r="I1" s="3" t="s">
        <v>6</v>
      </c>
      <c r="J1" s="3"/>
      <c r="K1" s="3" t="s">
        <v>7</v>
      </c>
      <c r="L1" s="3"/>
      <c r="M1" s="4"/>
      <c r="N1" s="5"/>
      <c r="O1" s="5"/>
      <c r="P1" s="16" t="s">
        <v>8</v>
      </c>
      <c r="Q1" s="17"/>
      <c r="R1" s="18"/>
      <c r="S1" s="18"/>
      <c r="T1" s="19"/>
      <c r="U1" s="17"/>
      <c r="V1" s="19"/>
      <c r="W1" s="21"/>
      <c r="X1" s="22"/>
      <c r="Y1" s="22"/>
      <c r="AA1" s="23"/>
    </row>
    <row r="2" customHeight="1" spans="1:27">
      <c r="A2" s="46"/>
      <c r="B2" s="46"/>
      <c r="C2" s="46"/>
      <c r="D2" s="47" t="s">
        <v>9</v>
      </c>
      <c r="E2" s="47" t="s">
        <v>10</v>
      </c>
      <c r="F2" s="47"/>
      <c r="G2" s="6" t="s">
        <v>11</v>
      </c>
      <c r="H2" s="7" t="s">
        <v>12</v>
      </c>
      <c r="I2" s="6" t="s">
        <v>11</v>
      </c>
      <c r="J2" s="7" t="s">
        <v>12</v>
      </c>
      <c r="K2" s="6" t="s">
        <v>11</v>
      </c>
      <c r="L2" s="7" t="s">
        <v>12</v>
      </c>
      <c r="M2" s="8" t="s">
        <v>13</v>
      </c>
      <c r="N2" s="9" t="s">
        <v>14</v>
      </c>
      <c r="O2" s="7" t="s">
        <v>15</v>
      </c>
      <c r="P2" s="20"/>
      <c r="Q2" s="9" t="s">
        <v>16</v>
      </c>
      <c r="R2" s="9" t="s">
        <v>17</v>
      </c>
      <c r="S2" s="9" t="s">
        <v>18</v>
      </c>
      <c r="T2" s="6" t="s">
        <v>19</v>
      </c>
      <c r="U2" s="9" t="s">
        <v>20</v>
      </c>
      <c r="V2" s="9" t="s">
        <v>21</v>
      </c>
      <c r="W2" s="24" t="s">
        <v>22</v>
      </c>
      <c r="X2" s="9" t="s">
        <v>23</v>
      </c>
      <c r="Y2" s="9" t="s">
        <v>24</v>
      </c>
      <c r="AA2" s="23"/>
    </row>
    <row r="3" customHeight="1" spans="1:45">
      <c r="A3" s="40">
        <v>5</v>
      </c>
      <c r="B3" s="33">
        <v>1</v>
      </c>
      <c r="C3" s="48">
        <v>20060</v>
      </c>
      <c r="D3" s="49" t="s">
        <v>25</v>
      </c>
      <c r="E3" s="50" t="s">
        <v>26</v>
      </c>
      <c r="F3" s="51" t="s">
        <v>27</v>
      </c>
      <c r="G3" s="10" t="s">
        <v>28</v>
      </c>
      <c r="H3" s="10" t="s">
        <v>29</v>
      </c>
      <c r="I3" s="11">
        <v>66</v>
      </c>
      <c r="J3" s="11">
        <v>21</v>
      </c>
      <c r="K3" s="12">
        <v>304</v>
      </c>
      <c r="L3" s="12">
        <v>54</v>
      </c>
      <c r="M3" s="13">
        <v>6.9613</v>
      </c>
      <c r="N3" s="60"/>
      <c r="O3" s="9">
        <v>1</v>
      </c>
      <c r="P3" s="9">
        <v>0.04</v>
      </c>
      <c r="Q3" s="63">
        <v>8</v>
      </c>
      <c r="R3" s="14">
        <v>8</v>
      </c>
      <c r="S3" s="14">
        <v>0</v>
      </c>
      <c r="T3" s="14">
        <f t="shared" ref="T3:T131" si="0">SUM(R3:S3)</f>
        <v>8</v>
      </c>
      <c r="U3" s="9">
        <v>1</v>
      </c>
      <c r="V3" s="9" t="s">
        <v>30</v>
      </c>
      <c r="W3" s="64" t="s">
        <v>31</v>
      </c>
      <c r="X3" s="26">
        <v>2.57</v>
      </c>
      <c r="Y3" s="26">
        <v>2.06</v>
      </c>
      <c r="AA3" s="66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</row>
    <row r="4" customHeight="1" spans="1:27">
      <c r="A4" s="40">
        <v>5</v>
      </c>
      <c r="B4" s="33">
        <f t="shared" ref="B3:B62" si="1">B3+1</f>
        <v>2</v>
      </c>
      <c r="C4" s="48">
        <v>20061</v>
      </c>
      <c r="D4" s="49" t="s">
        <v>32</v>
      </c>
      <c r="E4" s="50" t="s">
        <v>33</v>
      </c>
      <c r="F4" s="51" t="s">
        <v>34</v>
      </c>
      <c r="G4" s="10" t="s">
        <v>35</v>
      </c>
      <c r="H4" s="10" t="s">
        <v>36</v>
      </c>
      <c r="I4" s="11">
        <v>54</v>
      </c>
      <c r="J4" s="11">
        <v>4</v>
      </c>
      <c r="K4" s="12">
        <v>317</v>
      </c>
      <c r="L4" s="12">
        <v>64</v>
      </c>
      <c r="M4" s="13">
        <v>5.8221</v>
      </c>
      <c r="N4" s="60"/>
      <c r="O4" s="9">
        <v>1</v>
      </c>
      <c r="P4" s="9">
        <v>0.42</v>
      </c>
      <c r="Q4" s="14">
        <v>9</v>
      </c>
      <c r="R4" s="14">
        <v>9</v>
      </c>
      <c r="S4" s="14">
        <v>0</v>
      </c>
      <c r="T4" s="14">
        <f t="shared" si="0"/>
        <v>9</v>
      </c>
      <c r="U4" s="9">
        <v>1</v>
      </c>
      <c r="V4" s="9" t="s">
        <v>37</v>
      </c>
      <c r="W4" s="64" t="s">
        <v>38</v>
      </c>
      <c r="X4" s="26">
        <v>0.23</v>
      </c>
      <c r="Y4" s="26">
        <v>1.07</v>
      </c>
      <c r="AA4" s="66"/>
    </row>
    <row r="5" customHeight="1" spans="1:27">
      <c r="A5" s="40">
        <v>5</v>
      </c>
      <c r="B5" s="33">
        <f t="shared" si="1"/>
        <v>3</v>
      </c>
      <c r="C5" s="48">
        <v>20062</v>
      </c>
      <c r="D5" s="49" t="s">
        <v>39</v>
      </c>
      <c r="E5" s="52" t="s">
        <v>40</v>
      </c>
      <c r="F5" s="51" t="s">
        <v>34</v>
      </c>
      <c r="G5" s="10" t="s">
        <v>41</v>
      </c>
      <c r="H5" s="10" t="s">
        <v>29</v>
      </c>
      <c r="I5" s="11" t="s">
        <v>42</v>
      </c>
      <c r="J5" s="11" t="s">
        <v>43</v>
      </c>
      <c r="K5" s="12" t="s">
        <v>44</v>
      </c>
      <c r="L5" s="12" t="s">
        <v>45</v>
      </c>
      <c r="M5" s="13">
        <v>6.1374</v>
      </c>
      <c r="N5" s="60"/>
      <c r="O5" s="9" t="s">
        <v>46</v>
      </c>
      <c r="P5" s="9">
        <v>-0.01</v>
      </c>
      <c r="Q5" s="63">
        <v>7</v>
      </c>
      <c r="R5" s="63">
        <v>7</v>
      </c>
      <c r="S5" s="63">
        <v>0</v>
      </c>
      <c r="T5" s="14">
        <f t="shared" si="0"/>
        <v>7</v>
      </c>
      <c r="U5" s="63">
        <v>1</v>
      </c>
      <c r="V5" s="9" t="s">
        <v>47</v>
      </c>
      <c r="W5" s="64" t="s">
        <v>48</v>
      </c>
      <c r="X5" s="26">
        <v>2.9</v>
      </c>
      <c r="Y5" s="26">
        <v>2.19</v>
      </c>
      <c r="AA5" s="66"/>
    </row>
    <row r="6" customHeight="1" spans="1:27">
      <c r="A6" s="40">
        <v>5</v>
      </c>
      <c r="B6" s="33">
        <f t="shared" si="1"/>
        <v>4</v>
      </c>
      <c r="C6" s="48">
        <v>20066</v>
      </c>
      <c r="D6" s="49" t="s">
        <v>49</v>
      </c>
      <c r="E6" s="50" t="s">
        <v>50</v>
      </c>
      <c r="F6" s="51" t="s">
        <v>51</v>
      </c>
      <c r="G6" s="10">
        <v>349</v>
      </c>
      <c r="H6" s="10">
        <v>21</v>
      </c>
      <c r="I6" s="11">
        <v>246</v>
      </c>
      <c r="J6" s="11">
        <v>29</v>
      </c>
      <c r="K6" s="12">
        <v>110</v>
      </c>
      <c r="L6" s="12">
        <v>52</v>
      </c>
      <c r="M6" s="13">
        <v>6.0818</v>
      </c>
      <c r="N6" s="60"/>
      <c r="O6" s="9">
        <v>1</v>
      </c>
      <c r="P6" s="9">
        <v>-0.01</v>
      </c>
      <c r="Q6" s="63">
        <v>8</v>
      </c>
      <c r="R6" s="63">
        <v>8</v>
      </c>
      <c r="S6" s="63">
        <v>0</v>
      </c>
      <c r="T6" s="14">
        <f t="shared" si="0"/>
        <v>8</v>
      </c>
      <c r="U6" s="63">
        <v>1</v>
      </c>
      <c r="V6" s="9" t="s">
        <v>52</v>
      </c>
      <c r="W6" s="64" t="s">
        <v>53</v>
      </c>
      <c r="X6" s="26">
        <v>21.13</v>
      </c>
      <c r="Y6" s="26">
        <v>10.33</v>
      </c>
      <c r="AA6" s="66"/>
    </row>
    <row r="7" customHeight="1" spans="1:27">
      <c r="A7" s="40">
        <v>5</v>
      </c>
      <c r="B7" s="36">
        <f t="shared" si="1"/>
        <v>5</v>
      </c>
      <c r="C7" s="48">
        <v>20068</v>
      </c>
      <c r="D7" s="49" t="s">
        <v>54</v>
      </c>
      <c r="E7" s="52" t="s">
        <v>55</v>
      </c>
      <c r="F7" s="51" t="s">
        <v>56</v>
      </c>
      <c r="G7" s="10">
        <v>202</v>
      </c>
      <c r="H7" s="10">
        <v>10</v>
      </c>
      <c r="I7" s="11">
        <v>72</v>
      </c>
      <c r="J7" s="11">
        <v>74</v>
      </c>
      <c r="K7" s="12">
        <v>294</v>
      </c>
      <c r="L7" s="12">
        <v>12</v>
      </c>
      <c r="M7" s="13">
        <v>4.5887</v>
      </c>
      <c r="N7" s="60"/>
      <c r="O7" s="9">
        <v>3</v>
      </c>
      <c r="P7" s="9">
        <v>0.01</v>
      </c>
      <c r="Q7" s="63">
        <v>7</v>
      </c>
      <c r="R7" s="63">
        <v>5</v>
      </c>
      <c r="S7" s="63">
        <v>0</v>
      </c>
      <c r="T7" s="14">
        <f t="shared" si="0"/>
        <v>5</v>
      </c>
      <c r="U7" s="63">
        <v>1</v>
      </c>
      <c r="V7" s="9">
        <v>4.9</v>
      </c>
      <c r="W7" s="64" t="s">
        <v>57</v>
      </c>
      <c r="X7" s="26">
        <v>6.66</v>
      </c>
      <c r="Y7" s="26">
        <v>3.88</v>
      </c>
      <c r="AA7" s="66"/>
    </row>
    <row r="8" customHeight="1" spans="1:27">
      <c r="A8" s="40">
        <v>1</v>
      </c>
      <c r="B8" s="36">
        <f t="shared" si="1"/>
        <v>6</v>
      </c>
      <c r="C8" s="48" t="s">
        <v>58</v>
      </c>
      <c r="D8" s="49" t="s">
        <v>59</v>
      </c>
      <c r="E8" s="52" t="s">
        <v>60</v>
      </c>
      <c r="F8" s="53" t="s">
        <v>61</v>
      </c>
      <c r="G8" s="10">
        <v>251</v>
      </c>
      <c r="H8" s="10">
        <v>17</v>
      </c>
      <c r="I8" s="11">
        <v>72</v>
      </c>
      <c r="J8" s="11">
        <v>73</v>
      </c>
      <c r="K8" s="12">
        <v>341</v>
      </c>
      <c r="L8" s="12">
        <v>0</v>
      </c>
      <c r="M8" s="13">
        <v>8.3694</v>
      </c>
      <c r="N8" s="60"/>
      <c r="O8" s="9">
        <v>3</v>
      </c>
      <c r="P8" s="9">
        <v>0.17</v>
      </c>
      <c r="Q8" s="63">
        <v>18</v>
      </c>
      <c r="R8" s="63">
        <v>11</v>
      </c>
      <c r="S8" s="63">
        <v>0</v>
      </c>
      <c r="T8" s="14">
        <f t="shared" si="0"/>
        <v>11</v>
      </c>
      <c r="U8" s="63">
        <v>1</v>
      </c>
      <c r="V8" s="9">
        <v>7.3</v>
      </c>
      <c r="W8" s="64" t="s">
        <v>62</v>
      </c>
      <c r="X8" s="26">
        <v>1.07</v>
      </c>
      <c r="Y8" s="26">
        <v>1.35</v>
      </c>
      <c r="AA8" s="66"/>
    </row>
    <row r="9" customHeight="1" spans="1:27">
      <c r="A9" s="40">
        <v>1</v>
      </c>
      <c r="B9" s="36">
        <f t="shared" si="1"/>
        <v>7</v>
      </c>
      <c r="C9" s="48" t="s">
        <v>63</v>
      </c>
      <c r="D9" s="49" t="s">
        <v>59</v>
      </c>
      <c r="E9" s="52" t="s">
        <v>60</v>
      </c>
      <c r="F9" s="53" t="s">
        <v>61</v>
      </c>
      <c r="G9" s="10">
        <v>348</v>
      </c>
      <c r="H9" s="10">
        <v>0</v>
      </c>
      <c r="I9" s="11">
        <v>78</v>
      </c>
      <c r="J9" s="11">
        <v>61</v>
      </c>
      <c r="K9" s="12">
        <v>258</v>
      </c>
      <c r="L9" s="12">
        <v>29</v>
      </c>
      <c r="M9" s="13">
        <v>4.4977</v>
      </c>
      <c r="N9" s="60"/>
      <c r="O9" s="9">
        <v>3</v>
      </c>
      <c r="P9" s="9">
        <v>0.04</v>
      </c>
      <c r="Q9" s="63">
        <v>18</v>
      </c>
      <c r="R9" s="63">
        <v>7</v>
      </c>
      <c r="S9" s="63">
        <v>0</v>
      </c>
      <c r="T9" s="14">
        <f t="shared" si="0"/>
        <v>7</v>
      </c>
      <c r="U9" s="63">
        <v>2</v>
      </c>
      <c r="V9" s="9">
        <v>17</v>
      </c>
      <c r="W9" s="64" t="s">
        <v>64</v>
      </c>
      <c r="X9" s="26">
        <v>3.04</v>
      </c>
      <c r="Y9" s="26">
        <v>2.07</v>
      </c>
      <c r="AA9" s="66"/>
    </row>
    <row r="10" customHeight="1" spans="1:27">
      <c r="A10" s="40">
        <v>1</v>
      </c>
      <c r="B10" s="36">
        <f t="shared" si="1"/>
        <v>8</v>
      </c>
      <c r="C10" s="48">
        <v>20277</v>
      </c>
      <c r="D10" s="49" t="s">
        <v>65</v>
      </c>
      <c r="E10" s="52" t="s">
        <v>66</v>
      </c>
      <c r="F10" s="53" t="s">
        <v>67</v>
      </c>
      <c r="G10" s="10">
        <v>52</v>
      </c>
      <c r="H10" s="10">
        <v>35</v>
      </c>
      <c r="I10" s="11">
        <v>221</v>
      </c>
      <c r="J10" s="11">
        <v>54</v>
      </c>
      <c r="K10" s="12">
        <v>318</v>
      </c>
      <c r="L10" s="12">
        <v>6</v>
      </c>
      <c r="M10" s="13">
        <v>6.931</v>
      </c>
      <c r="N10" s="60"/>
      <c r="O10" s="9">
        <v>3</v>
      </c>
      <c r="P10" s="9">
        <v>0.09</v>
      </c>
      <c r="Q10" s="63">
        <v>10</v>
      </c>
      <c r="R10" s="63">
        <v>10</v>
      </c>
      <c r="S10" s="63">
        <v>0</v>
      </c>
      <c r="T10" s="14">
        <f t="shared" si="0"/>
        <v>10</v>
      </c>
      <c r="U10" s="63">
        <v>1</v>
      </c>
      <c r="V10" s="9">
        <v>25.7</v>
      </c>
      <c r="W10" s="64" t="s">
        <v>68</v>
      </c>
      <c r="X10" s="26">
        <v>0.23</v>
      </c>
      <c r="Y10" s="26">
        <v>1.02</v>
      </c>
      <c r="AA10" s="66"/>
    </row>
    <row r="11" customHeight="1" spans="1:27">
      <c r="A11" s="40">
        <v>1</v>
      </c>
      <c r="B11" s="36">
        <f t="shared" si="1"/>
        <v>9</v>
      </c>
      <c r="C11" s="48">
        <v>20278</v>
      </c>
      <c r="D11" s="49" t="s">
        <v>69</v>
      </c>
      <c r="E11" s="49" t="s">
        <v>70</v>
      </c>
      <c r="F11" s="49"/>
      <c r="G11" s="10">
        <v>202.2</v>
      </c>
      <c r="H11" s="10">
        <v>20.7</v>
      </c>
      <c r="I11" s="11">
        <v>39.2</v>
      </c>
      <c r="J11" s="11">
        <v>68.4</v>
      </c>
      <c r="K11" s="12">
        <v>294.4</v>
      </c>
      <c r="L11" s="12">
        <v>5.8</v>
      </c>
      <c r="M11" s="13">
        <v>1.5786</v>
      </c>
      <c r="N11" s="60"/>
      <c r="O11" s="9">
        <v>3</v>
      </c>
      <c r="P11" s="9">
        <v>0.29</v>
      </c>
      <c r="Q11" s="63">
        <v>4</v>
      </c>
      <c r="R11" s="63">
        <v>3</v>
      </c>
      <c r="S11" s="63">
        <v>0</v>
      </c>
      <c r="T11" s="14">
        <f t="shared" si="0"/>
        <v>3</v>
      </c>
      <c r="U11" s="63">
        <v>1</v>
      </c>
      <c r="V11" s="9">
        <v>41.2</v>
      </c>
      <c r="W11" s="64" t="s">
        <v>71</v>
      </c>
      <c r="X11" s="26">
        <v>4.59</v>
      </c>
      <c r="Y11" s="26">
        <v>3.08</v>
      </c>
      <c r="AA11" s="66"/>
    </row>
    <row r="12" customHeight="1" spans="1:27">
      <c r="A12" s="40">
        <v>1</v>
      </c>
      <c r="B12" s="36">
        <f t="shared" si="1"/>
        <v>10</v>
      </c>
      <c r="C12" s="48">
        <v>20279</v>
      </c>
      <c r="D12" s="49" t="s">
        <v>72</v>
      </c>
      <c r="E12" s="49" t="s">
        <v>73</v>
      </c>
      <c r="F12" s="49"/>
      <c r="G12" s="10">
        <v>170.6</v>
      </c>
      <c r="H12" s="10">
        <v>53.4</v>
      </c>
      <c r="I12" s="11">
        <v>44.2</v>
      </c>
      <c r="J12" s="11">
        <v>23.7</v>
      </c>
      <c r="K12" s="12">
        <v>301.8</v>
      </c>
      <c r="L12" s="12">
        <v>26.1</v>
      </c>
      <c r="M12" s="13">
        <v>5.3579</v>
      </c>
      <c r="N12" s="60"/>
      <c r="O12" s="9">
        <v>5</v>
      </c>
      <c r="P12" s="9">
        <v>0.39</v>
      </c>
      <c r="Q12" s="63">
        <v>8</v>
      </c>
      <c r="R12" s="63">
        <v>7</v>
      </c>
      <c r="S12" s="63">
        <v>0</v>
      </c>
      <c r="T12" s="14">
        <f t="shared" si="0"/>
        <v>7</v>
      </c>
      <c r="U12" s="63">
        <v>1</v>
      </c>
      <c r="V12" s="9">
        <v>27.9</v>
      </c>
      <c r="W12" s="64" t="s">
        <v>74</v>
      </c>
      <c r="X12" s="26">
        <v>2.62</v>
      </c>
      <c r="Y12" s="26">
        <v>2.19</v>
      </c>
      <c r="AA12" s="66"/>
    </row>
    <row r="13" customHeight="1" spans="1:27">
      <c r="A13" s="40">
        <v>1</v>
      </c>
      <c r="B13" s="36">
        <f t="shared" si="1"/>
        <v>11</v>
      </c>
      <c r="C13" s="48">
        <v>20280</v>
      </c>
      <c r="D13" s="49" t="s">
        <v>75</v>
      </c>
      <c r="E13" s="49" t="s">
        <v>76</v>
      </c>
      <c r="F13" s="49"/>
      <c r="G13" s="10">
        <v>230.6</v>
      </c>
      <c r="H13" s="10">
        <v>22.1</v>
      </c>
      <c r="I13" s="11">
        <v>24.1</v>
      </c>
      <c r="J13" s="11">
        <v>65.6</v>
      </c>
      <c r="K13" s="12">
        <v>136.6</v>
      </c>
      <c r="L13" s="12">
        <v>9.8</v>
      </c>
      <c r="M13" s="13">
        <v>0.9511</v>
      </c>
      <c r="N13" s="60"/>
      <c r="O13" s="9">
        <v>3</v>
      </c>
      <c r="P13" s="9">
        <v>0.35</v>
      </c>
      <c r="Q13" s="63">
        <v>5</v>
      </c>
      <c r="R13" s="63">
        <v>4</v>
      </c>
      <c r="S13" s="63">
        <v>0</v>
      </c>
      <c r="T13" s="14">
        <f t="shared" si="0"/>
        <v>4</v>
      </c>
      <c r="U13" s="63">
        <v>1</v>
      </c>
      <c r="V13" s="9">
        <v>31.9</v>
      </c>
      <c r="W13" s="64" t="s">
        <v>77</v>
      </c>
      <c r="X13" s="26">
        <v>-0.61</v>
      </c>
      <c r="Y13" s="26">
        <v>0.65</v>
      </c>
      <c r="AA13" s="66"/>
    </row>
    <row r="14" customHeight="1" spans="1:27">
      <c r="A14" s="40">
        <v>1</v>
      </c>
      <c r="B14" s="54">
        <f t="shared" si="1"/>
        <v>12</v>
      </c>
      <c r="C14" s="48">
        <v>20281</v>
      </c>
      <c r="D14" s="49" t="s">
        <v>78</v>
      </c>
      <c r="E14" s="49" t="s">
        <v>79</v>
      </c>
      <c r="F14" s="49"/>
      <c r="G14" s="10">
        <v>35.6</v>
      </c>
      <c r="H14" s="10">
        <v>5.9</v>
      </c>
      <c r="I14" s="11">
        <v>298.8</v>
      </c>
      <c r="J14" s="11">
        <v>48.9</v>
      </c>
      <c r="K14" s="12">
        <v>130.6</v>
      </c>
      <c r="L14" s="12">
        <v>40.5</v>
      </c>
      <c r="M14" s="13">
        <v>4.0916</v>
      </c>
      <c r="N14" s="60"/>
      <c r="O14" s="9">
        <v>2</v>
      </c>
      <c r="P14" s="9">
        <v>0.12</v>
      </c>
      <c r="Q14" s="63">
        <v>6</v>
      </c>
      <c r="R14" s="63">
        <v>6</v>
      </c>
      <c r="S14" s="63">
        <v>0</v>
      </c>
      <c r="T14" s="14">
        <f t="shared" si="0"/>
        <v>6</v>
      </c>
      <c r="U14" s="63">
        <v>1</v>
      </c>
      <c r="V14" s="9">
        <v>9.4</v>
      </c>
      <c r="W14" s="64" t="s">
        <v>80</v>
      </c>
      <c r="X14" s="26">
        <v>0.99</v>
      </c>
      <c r="Y14" s="26">
        <v>1.36</v>
      </c>
      <c r="AA14" s="66"/>
    </row>
    <row r="15" customHeight="1" spans="1:27">
      <c r="A15" s="40">
        <v>1</v>
      </c>
      <c r="B15" s="34">
        <f t="shared" si="1"/>
        <v>13</v>
      </c>
      <c r="C15" s="48">
        <v>20282</v>
      </c>
      <c r="D15" s="49" t="s">
        <v>81</v>
      </c>
      <c r="E15" s="49" t="s">
        <v>82</v>
      </c>
      <c r="F15" s="49"/>
      <c r="G15" s="10">
        <v>62</v>
      </c>
      <c r="H15" s="10">
        <v>29</v>
      </c>
      <c r="I15" s="11">
        <v>201</v>
      </c>
      <c r="J15" s="11">
        <v>54</v>
      </c>
      <c r="K15" s="12">
        <v>321</v>
      </c>
      <c r="L15" s="12">
        <v>20</v>
      </c>
      <c r="M15" s="13">
        <v>3.8417</v>
      </c>
      <c r="N15" s="60"/>
      <c r="O15" s="9">
        <v>3</v>
      </c>
      <c r="P15" s="9">
        <v>0.12</v>
      </c>
      <c r="Q15" s="63">
        <v>7</v>
      </c>
      <c r="R15" s="63">
        <v>6</v>
      </c>
      <c r="S15" s="63">
        <v>0</v>
      </c>
      <c r="T15" s="14">
        <f t="shared" si="0"/>
        <v>6</v>
      </c>
      <c r="U15" s="63">
        <v>1</v>
      </c>
      <c r="V15" s="9">
        <v>40.2</v>
      </c>
      <c r="W15" s="64" t="s">
        <v>83</v>
      </c>
      <c r="X15" s="26">
        <v>3.7</v>
      </c>
      <c r="Y15" s="26">
        <v>2.34</v>
      </c>
      <c r="AA15" s="66"/>
    </row>
    <row r="16" customHeight="1" spans="1:27">
      <c r="A16" s="40">
        <v>1</v>
      </c>
      <c r="B16" s="34">
        <f t="shared" si="1"/>
        <v>14</v>
      </c>
      <c r="C16" s="48">
        <v>20287</v>
      </c>
      <c r="D16" s="49" t="s">
        <v>84</v>
      </c>
      <c r="E16" s="49" t="s">
        <v>85</v>
      </c>
      <c r="F16" s="49"/>
      <c r="G16" s="10">
        <v>31.6</v>
      </c>
      <c r="H16" s="10">
        <v>54.1</v>
      </c>
      <c r="I16" s="11">
        <v>248.1</v>
      </c>
      <c r="J16" s="11">
        <v>30.2</v>
      </c>
      <c r="K16" s="12">
        <v>147.5</v>
      </c>
      <c r="L16" s="12">
        <v>17.6</v>
      </c>
      <c r="M16" s="13">
        <v>1.5311</v>
      </c>
      <c r="N16" s="60"/>
      <c r="O16" s="9">
        <v>5</v>
      </c>
      <c r="P16" s="9">
        <v>-0.35</v>
      </c>
      <c r="Q16" s="63">
        <v>7</v>
      </c>
      <c r="R16" s="63">
        <v>5</v>
      </c>
      <c r="S16" s="63">
        <v>1</v>
      </c>
      <c r="T16" s="14">
        <f t="shared" si="0"/>
        <v>6</v>
      </c>
      <c r="U16" s="63">
        <v>1</v>
      </c>
      <c r="V16" s="9">
        <v>41.4</v>
      </c>
      <c r="W16" s="64" t="s">
        <v>86</v>
      </c>
      <c r="X16" s="26">
        <v>-0.35</v>
      </c>
      <c r="Y16" s="26">
        <v>0.7</v>
      </c>
      <c r="AA16" s="66"/>
    </row>
    <row r="17" customHeight="1" spans="1:27">
      <c r="A17" s="40">
        <v>1</v>
      </c>
      <c r="B17" s="34">
        <f t="shared" si="1"/>
        <v>15</v>
      </c>
      <c r="C17" s="48">
        <v>20291</v>
      </c>
      <c r="D17" s="49" t="s">
        <v>87</v>
      </c>
      <c r="E17" s="49" t="s">
        <v>88</v>
      </c>
      <c r="F17" s="49"/>
      <c r="G17" s="10">
        <v>315</v>
      </c>
      <c r="H17" s="10">
        <v>82</v>
      </c>
      <c r="I17" s="11">
        <v>48</v>
      </c>
      <c r="J17" s="11">
        <v>1</v>
      </c>
      <c r="K17" s="12">
        <v>138</v>
      </c>
      <c r="L17" s="12">
        <v>9</v>
      </c>
      <c r="M17" s="13">
        <v>4.3697</v>
      </c>
      <c r="N17" s="60"/>
      <c r="O17" s="9">
        <v>5</v>
      </c>
      <c r="P17" s="9">
        <v>0.19</v>
      </c>
      <c r="Q17" s="63">
        <v>11</v>
      </c>
      <c r="R17" s="63">
        <v>9</v>
      </c>
      <c r="S17" s="63">
        <v>0</v>
      </c>
      <c r="T17" s="14">
        <f t="shared" si="0"/>
        <v>9</v>
      </c>
      <c r="U17" s="63">
        <v>1</v>
      </c>
      <c r="V17" s="9">
        <v>31.6</v>
      </c>
      <c r="W17" s="64" t="s">
        <v>89</v>
      </c>
      <c r="X17" s="26">
        <v>-0.37</v>
      </c>
      <c r="Y17" s="26">
        <v>0.75</v>
      </c>
      <c r="AA17" s="66"/>
    </row>
    <row r="18" customHeight="1" spans="1:27">
      <c r="A18" s="40">
        <v>1</v>
      </c>
      <c r="B18" s="34">
        <f t="shared" si="1"/>
        <v>16</v>
      </c>
      <c r="C18" s="48">
        <v>20292</v>
      </c>
      <c r="D18" s="49" t="s">
        <v>90</v>
      </c>
      <c r="E18" s="49" t="s">
        <v>91</v>
      </c>
      <c r="F18" s="49"/>
      <c r="G18" s="10">
        <v>164.5</v>
      </c>
      <c r="H18" s="10">
        <v>18.5</v>
      </c>
      <c r="I18" s="11">
        <v>260.3</v>
      </c>
      <c r="J18" s="11">
        <v>16.8</v>
      </c>
      <c r="K18" s="12">
        <v>29.7</v>
      </c>
      <c r="L18" s="12">
        <v>64.5</v>
      </c>
      <c r="M18" s="13">
        <v>1.2726</v>
      </c>
      <c r="N18" s="60"/>
      <c r="O18" s="9">
        <v>1</v>
      </c>
      <c r="P18" s="9">
        <v>0.46</v>
      </c>
      <c r="Q18" s="63">
        <v>4</v>
      </c>
      <c r="R18" s="63">
        <v>3</v>
      </c>
      <c r="S18" s="63">
        <v>1</v>
      </c>
      <c r="T18" s="14">
        <f t="shared" si="0"/>
        <v>4</v>
      </c>
      <c r="U18" s="63">
        <v>1</v>
      </c>
      <c r="V18" s="9">
        <v>33.6</v>
      </c>
      <c r="W18" s="64" t="s">
        <v>92</v>
      </c>
      <c r="X18" s="26">
        <v>3.98</v>
      </c>
      <c r="Y18" s="26">
        <v>2.87</v>
      </c>
      <c r="AA18" s="66"/>
    </row>
    <row r="19" customHeight="1" spans="1:27">
      <c r="A19" s="40">
        <v>1</v>
      </c>
      <c r="B19" s="34">
        <f t="shared" si="1"/>
        <v>17</v>
      </c>
      <c r="C19" s="48">
        <v>20293</v>
      </c>
      <c r="D19" s="49" t="s">
        <v>93</v>
      </c>
      <c r="E19" s="49" t="s">
        <v>94</v>
      </c>
      <c r="F19" s="49"/>
      <c r="G19" s="10">
        <v>50</v>
      </c>
      <c r="H19" s="10">
        <v>51</v>
      </c>
      <c r="I19" s="11">
        <v>278</v>
      </c>
      <c r="J19" s="11">
        <v>29</v>
      </c>
      <c r="K19" s="12">
        <v>174</v>
      </c>
      <c r="L19" s="12">
        <v>24</v>
      </c>
      <c r="M19" s="13">
        <v>7.5103</v>
      </c>
      <c r="N19" s="60"/>
      <c r="O19" s="9">
        <v>5</v>
      </c>
      <c r="P19" s="9">
        <v>-0.38</v>
      </c>
      <c r="Q19" s="63">
        <v>21</v>
      </c>
      <c r="R19" s="63">
        <v>13</v>
      </c>
      <c r="S19" s="63">
        <v>1</v>
      </c>
      <c r="T19" s="14">
        <f t="shared" si="0"/>
        <v>14</v>
      </c>
      <c r="U19" s="63">
        <v>1</v>
      </c>
      <c r="V19" s="9">
        <v>24.7</v>
      </c>
      <c r="W19" s="64" t="s">
        <v>95</v>
      </c>
      <c r="X19" s="26">
        <v>0.32</v>
      </c>
      <c r="Y19" s="26">
        <v>0.98</v>
      </c>
      <c r="AA19" s="66"/>
    </row>
    <row r="20" customHeight="1" spans="1:27">
      <c r="A20" s="40">
        <v>1</v>
      </c>
      <c r="B20" s="34">
        <f t="shared" si="1"/>
        <v>18</v>
      </c>
      <c r="C20" s="48">
        <v>20294</v>
      </c>
      <c r="D20" s="49" t="s">
        <v>96</v>
      </c>
      <c r="E20" s="52" t="s">
        <v>97</v>
      </c>
      <c r="F20" s="52"/>
      <c r="G20" s="10">
        <v>90</v>
      </c>
      <c r="H20" s="10">
        <v>54</v>
      </c>
      <c r="I20" s="11">
        <v>248</v>
      </c>
      <c r="J20" s="11">
        <v>34</v>
      </c>
      <c r="K20" s="12">
        <v>345</v>
      </c>
      <c r="L20" s="12">
        <v>11</v>
      </c>
      <c r="M20" s="13">
        <v>3.0425</v>
      </c>
      <c r="N20" s="60"/>
      <c r="O20" s="9">
        <v>5</v>
      </c>
      <c r="P20" s="9">
        <v>-0.23</v>
      </c>
      <c r="Q20" s="63">
        <v>7</v>
      </c>
      <c r="R20" s="63">
        <v>6</v>
      </c>
      <c r="S20" s="63">
        <v>0</v>
      </c>
      <c r="T20" s="14">
        <f t="shared" si="0"/>
        <v>6</v>
      </c>
      <c r="U20" s="63">
        <v>1</v>
      </c>
      <c r="V20" s="9">
        <v>54.6</v>
      </c>
      <c r="W20" s="64" t="s">
        <v>98</v>
      </c>
      <c r="X20" s="26">
        <v>2.59</v>
      </c>
      <c r="Y20" s="26">
        <v>1.84</v>
      </c>
      <c r="AA20" s="66"/>
    </row>
    <row r="21" customHeight="1" spans="1:27">
      <c r="A21" s="40">
        <v>1</v>
      </c>
      <c r="B21" s="34">
        <f t="shared" si="1"/>
        <v>19</v>
      </c>
      <c r="C21" s="48">
        <v>20295</v>
      </c>
      <c r="D21" s="49" t="s">
        <v>99</v>
      </c>
      <c r="E21" s="49" t="s">
        <v>100</v>
      </c>
      <c r="F21" s="49"/>
      <c r="G21" s="10">
        <v>242.3</v>
      </c>
      <c r="H21" s="10">
        <v>29.1</v>
      </c>
      <c r="I21" s="11">
        <v>75.7</v>
      </c>
      <c r="J21" s="11">
        <v>60.2</v>
      </c>
      <c r="K21" s="12">
        <v>335.5</v>
      </c>
      <c r="L21" s="12">
        <v>5.8</v>
      </c>
      <c r="M21" s="13">
        <v>2.5113</v>
      </c>
      <c r="N21" s="60"/>
      <c r="O21" s="9">
        <v>3</v>
      </c>
      <c r="P21" s="9">
        <v>0.06</v>
      </c>
      <c r="Q21" s="63">
        <v>6</v>
      </c>
      <c r="R21" s="63">
        <v>4</v>
      </c>
      <c r="S21" s="63">
        <v>1</v>
      </c>
      <c r="T21" s="14">
        <f t="shared" si="0"/>
        <v>5</v>
      </c>
      <c r="U21" s="63">
        <v>1</v>
      </c>
      <c r="V21" s="65">
        <v>24.6</v>
      </c>
      <c r="W21" s="64" t="s">
        <v>101</v>
      </c>
      <c r="X21" s="26">
        <v>0</v>
      </c>
      <c r="Y21" s="26">
        <v>0.9</v>
      </c>
      <c r="AA21" s="66"/>
    </row>
    <row r="22" customHeight="1" spans="1:27">
      <c r="A22" s="40">
        <v>1</v>
      </c>
      <c r="B22" s="34">
        <f t="shared" si="1"/>
        <v>20</v>
      </c>
      <c r="C22" s="48">
        <v>20297</v>
      </c>
      <c r="D22" s="49" t="s">
        <v>102</v>
      </c>
      <c r="E22" s="52" t="s">
        <v>103</v>
      </c>
      <c r="F22" s="52"/>
      <c r="G22" s="10">
        <v>262</v>
      </c>
      <c r="H22" s="10">
        <v>42</v>
      </c>
      <c r="I22" s="11">
        <v>49</v>
      </c>
      <c r="J22" s="11">
        <v>43</v>
      </c>
      <c r="K22" s="12">
        <v>156</v>
      </c>
      <c r="L22" s="12">
        <v>17</v>
      </c>
      <c r="M22" s="13">
        <v>5.2637</v>
      </c>
      <c r="N22" s="60"/>
      <c r="O22" s="9">
        <v>4</v>
      </c>
      <c r="P22" s="9">
        <v>-0.1</v>
      </c>
      <c r="Q22" s="63">
        <v>8</v>
      </c>
      <c r="R22" s="63">
        <v>8</v>
      </c>
      <c r="S22" s="63">
        <v>0</v>
      </c>
      <c r="T22" s="14">
        <f t="shared" si="0"/>
        <v>8</v>
      </c>
      <c r="U22" s="63">
        <v>1</v>
      </c>
      <c r="V22" s="9">
        <v>22.6</v>
      </c>
      <c r="W22" s="64" t="s">
        <v>104</v>
      </c>
      <c r="X22" s="26">
        <v>0.29</v>
      </c>
      <c r="Y22" s="26">
        <v>1.03</v>
      </c>
      <c r="AA22" s="66"/>
    </row>
    <row r="23" customHeight="1" spans="1:27">
      <c r="A23" s="40">
        <v>2</v>
      </c>
      <c r="B23" s="34">
        <f t="shared" si="1"/>
        <v>21</v>
      </c>
      <c r="C23" s="48">
        <v>20326</v>
      </c>
      <c r="D23" s="49" t="s">
        <v>105</v>
      </c>
      <c r="E23" s="49" t="s">
        <v>106</v>
      </c>
      <c r="F23" s="49"/>
      <c r="G23" s="10">
        <v>188.5</v>
      </c>
      <c r="H23" s="10">
        <v>8.5</v>
      </c>
      <c r="I23" s="11">
        <v>92.3</v>
      </c>
      <c r="J23" s="11">
        <v>36.4</v>
      </c>
      <c r="K23" s="12">
        <v>289.7</v>
      </c>
      <c r="L23" s="12">
        <v>52.3</v>
      </c>
      <c r="M23" s="13">
        <v>4.3472</v>
      </c>
      <c r="N23" s="60"/>
      <c r="O23" s="9">
        <v>2</v>
      </c>
      <c r="P23" s="9">
        <v>0.25</v>
      </c>
      <c r="Q23" s="63">
        <v>11</v>
      </c>
      <c r="R23" s="63">
        <v>9</v>
      </c>
      <c r="S23" s="63">
        <v>1</v>
      </c>
      <c r="T23" s="14">
        <f t="shared" si="0"/>
        <v>10</v>
      </c>
      <c r="U23" s="63">
        <v>1</v>
      </c>
      <c r="V23" s="9">
        <v>39.4</v>
      </c>
      <c r="W23" s="64" t="s">
        <v>107</v>
      </c>
      <c r="X23" s="26">
        <v>0.3</v>
      </c>
      <c r="Y23" s="26">
        <v>1.07</v>
      </c>
      <c r="AA23" s="66"/>
    </row>
    <row r="24" customHeight="1" spans="1:27">
      <c r="A24" s="40">
        <v>2</v>
      </c>
      <c r="B24" s="34">
        <f t="shared" si="1"/>
        <v>22</v>
      </c>
      <c r="C24" s="48">
        <v>20327</v>
      </c>
      <c r="D24" s="49" t="s">
        <v>108</v>
      </c>
      <c r="E24" s="49" t="s">
        <v>109</v>
      </c>
      <c r="F24" s="49"/>
      <c r="G24" s="10">
        <v>218</v>
      </c>
      <c r="H24" s="10">
        <v>41.7</v>
      </c>
      <c r="I24" s="11">
        <v>17.9</v>
      </c>
      <c r="J24" s="11">
        <v>46.5</v>
      </c>
      <c r="K24" s="12">
        <v>118.8</v>
      </c>
      <c r="L24" s="12">
        <v>10.2</v>
      </c>
      <c r="M24" s="13">
        <v>3.3327</v>
      </c>
      <c r="N24" s="60"/>
      <c r="O24" s="9">
        <v>4</v>
      </c>
      <c r="P24" s="9">
        <v>0.27</v>
      </c>
      <c r="Q24" s="63">
        <v>6</v>
      </c>
      <c r="R24" s="63">
        <v>5</v>
      </c>
      <c r="S24" s="63">
        <v>0</v>
      </c>
      <c r="T24" s="14">
        <f t="shared" si="0"/>
        <v>5</v>
      </c>
      <c r="U24" s="63">
        <v>1</v>
      </c>
      <c r="V24" s="9">
        <v>19.1</v>
      </c>
      <c r="W24" s="64" t="s">
        <v>110</v>
      </c>
      <c r="X24" s="26">
        <v>1.5</v>
      </c>
      <c r="Y24" s="26">
        <v>1.63</v>
      </c>
      <c r="AA24" s="66"/>
    </row>
    <row r="25" customHeight="1" spans="1:27">
      <c r="A25" s="40">
        <v>2</v>
      </c>
      <c r="B25" s="34">
        <f t="shared" si="1"/>
        <v>23</v>
      </c>
      <c r="C25" s="48">
        <v>20328</v>
      </c>
      <c r="D25" s="49" t="s">
        <v>111</v>
      </c>
      <c r="E25" s="52" t="s">
        <v>112</v>
      </c>
      <c r="F25" s="52"/>
      <c r="G25" s="10">
        <v>151</v>
      </c>
      <c r="H25" s="10">
        <v>40</v>
      </c>
      <c r="I25" s="11">
        <v>6</v>
      </c>
      <c r="J25" s="11">
        <v>44</v>
      </c>
      <c r="K25" s="12">
        <v>257</v>
      </c>
      <c r="L25" s="12">
        <v>18</v>
      </c>
      <c r="M25" s="13">
        <v>3.7709</v>
      </c>
      <c r="N25" s="60"/>
      <c r="O25" s="9">
        <v>4</v>
      </c>
      <c r="P25" s="9">
        <v>0.09</v>
      </c>
      <c r="Q25" s="63">
        <v>9</v>
      </c>
      <c r="R25" s="63">
        <v>6</v>
      </c>
      <c r="S25" s="63">
        <v>0</v>
      </c>
      <c r="T25" s="14">
        <f t="shared" si="0"/>
        <v>6</v>
      </c>
      <c r="U25" s="63">
        <v>1</v>
      </c>
      <c r="V25" s="9">
        <v>24.1</v>
      </c>
      <c r="W25" s="64" t="s">
        <v>57</v>
      </c>
      <c r="X25" s="26">
        <v>1.42</v>
      </c>
      <c r="Y25" s="26">
        <v>1.47</v>
      </c>
      <c r="AA25" s="66"/>
    </row>
    <row r="26" customHeight="1" spans="1:27">
      <c r="A26" s="40">
        <v>2</v>
      </c>
      <c r="B26" s="34">
        <f t="shared" si="1"/>
        <v>24</v>
      </c>
      <c r="C26" s="55">
        <v>20330</v>
      </c>
      <c r="D26" s="56" t="s">
        <v>113</v>
      </c>
      <c r="E26" s="57" t="s">
        <v>114</v>
      </c>
      <c r="F26" s="57"/>
      <c r="G26" s="58">
        <v>29.5</v>
      </c>
      <c r="H26" s="58">
        <v>5.6</v>
      </c>
      <c r="I26" s="61">
        <v>256.8</v>
      </c>
      <c r="J26" s="61">
        <v>81.8</v>
      </c>
      <c r="K26" s="62">
        <v>120.1</v>
      </c>
      <c r="L26" s="62">
        <v>6</v>
      </c>
      <c r="M26" s="13">
        <v>3.5119</v>
      </c>
      <c r="N26" s="60"/>
      <c r="O26" s="9">
        <v>3</v>
      </c>
      <c r="P26" s="9">
        <v>-0.34</v>
      </c>
      <c r="Q26" s="63">
        <v>11</v>
      </c>
      <c r="R26" s="63">
        <v>8</v>
      </c>
      <c r="S26" s="63">
        <v>2</v>
      </c>
      <c r="T26" s="14">
        <f t="shared" si="0"/>
        <v>10</v>
      </c>
      <c r="U26" s="63">
        <v>1</v>
      </c>
      <c r="V26" s="9">
        <v>31.4</v>
      </c>
      <c r="W26" s="64" t="s">
        <v>115</v>
      </c>
      <c r="X26" s="26">
        <v>-0.41</v>
      </c>
      <c r="Y26" s="26">
        <v>0.75</v>
      </c>
      <c r="AA26" s="66"/>
    </row>
    <row r="27" customHeight="1" spans="1:27">
      <c r="A27" s="40">
        <v>2</v>
      </c>
      <c r="B27" s="34">
        <f t="shared" si="1"/>
        <v>25</v>
      </c>
      <c r="C27" s="48">
        <v>20331</v>
      </c>
      <c r="D27" s="49" t="s">
        <v>116</v>
      </c>
      <c r="E27" s="52" t="s">
        <v>117</v>
      </c>
      <c r="F27" s="52"/>
      <c r="G27" s="10">
        <v>72</v>
      </c>
      <c r="H27" s="10">
        <v>0</v>
      </c>
      <c r="I27" s="11">
        <v>162</v>
      </c>
      <c r="J27" s="11">
        <v>13</v>
      </c>
      <c r="K27" s="12">
        <v>342</v>
      </c>
      <c r="L27" s="12">
        <v>77</v>
      </c>
      <c r="M27" s="13">
        <v>12.293</v>
      </c>
      <c r="N27" s="60"/>
      <c r="O27" s="9">
        <v>1</v>
      </c>
      <c r="P27" s="9">
        <v>-0.01</v>
      </c>
      <c r="Q27" s="63">
        <v>15</v>
      </c>
      <c r="R27" s="63">
        <v>14</v>
      </c>
      <c r="S27" s="63">
        <v>0</v>
      </c>
      <c r="T27" s="14">
        <f t="shared" si="0"/>
        <v>14</v>
      </c>
      <c r="U27" s="63">
        <v>1</v>
      </c>
      <c r="V27" s="9">
        <v>12.6</v>
      </c>
      <c r="W27" s="64" t="s">
        <v>118</v>
      </c>
      <c r="X27" s="26">
        <v>5.82</v>
      </c>
      <c r="Y27" s="26">
        <v>3.09</v>
      </c>
      <c r="AA27" s="66"/>
    </row>
    <row r="28" customHeight="1" spans="1:27">
      <c r="A28" s="40">
        <v>2</v>
      </c>
      <c r="B28" s="34">
        <f t="shared" si="1"/>
        <v>26</v>
      </c>
      <c r="C28" s="48">
        <v>20337</v>
      </c>
      <c r="D28" s="49" t="s">
        <v>119</v>
      </c>
      <c r="E28" s="52" t="s">
        <v>120</v>
      </c>
      <c r="F28" s="52"/>
      <c r="G28" s="10">
        <v>52</v>
      </c>
      <c r="H28" s="10">
        <v>17</v>
      </c>
      <c r="I28" s="11">
        <v>304</v>
      </c>
      <c r="J28" s="11">
        <v>47</v>
      </c>
      <c r="K28" s="12">
        <v>156</v>
      </c>
      <c r="L28" s="12">
        <v>39</v>
      </c>
      <c r="M28" s="13">
        <v>4.6392</v>
      </c>
      <c r="N28" s="60"/>
      <c r="O28" s="9">
        <v>2</v>
      </c>
      <c r="P28" s="9">
        <v>0</v>
      </c>
      <c r="Q28" s="63">
        <v>9</v>
      </c>
      <c r="R28" s="63">
        <v>7</v>
      </c>
      <c r="S28" s="63">
        <v>0</v>
      </c>
      <c r="T28" s="14">
        <f t="shared" si="0"/>
        <v>7</v>
      </c>
      <c r="U28" s="63">
        <v>1</v>
      </c>
      <c r="V28" s="9">
        <v>28.7</v>
      </c>
      <c r="W28" s="64" t="s">
        <v>121</v>
      </c>
      <c r="X28" s="26">
        <v>0.94</v>
      </c>
      <c r="Y28" s="26">
        <v>1.28</v>
      </c>
      <c r="AA28" s="66"/>
    </row>
    <row r="29" customHeight="1" spans="1:27">
      <c r="A29" s="40">
        <v>2</v>
      </c>
      <c r="B29" s="34">
        <f t="shared" si="1"/>
        <v>27</v>
      </c>
      <c r="C29" s="48">
        <v>20341</v>
      </c>
      <c r="D29" s="49" t="s">
        <v>122</v>
      </c>
      <c r="E29" s="52" t="s">
        <v>123</v>
      </c>
      <c r="F29" s="52"/>
      <c r="G29" s="10">
        <v>64</v>
      </c>
      <c r="H29" s="10">
        <v>23</v>
      </c>
      <c r="I29" s="11">
        <v>164</v>
      </c>
      <c r="J29" s="11">
        <v>22</v>
      </c>
      <c r="K29" s="12">
        <v>292</v>
      </c>
      <c r="L29" s="12">
        <v>57</v>
      </c>
      <c r="M29" s="13">
        <v>4.6343</v>
      </c>
      <c r="N29" s="60"/>
      <c r="O29" s="9">
        <v>1</v>
      </c>
      <c r="P29" s="9">
        <v>-0.37</v>
      </c>
      <c r="Q29" s="63">
        <v>8</v>
      </c>
      <c r="R29" s="63">
        <v>8</v>
      </c>
      <c r="S29" s="63">
        <v>0</v>
      </c>
      <c r="T29" s="14">
        <f t="shared" si="0"/>
        <v>8</v>
      </c>
      <c r="U29" s="63">
        <v>1</v>
      </c>
      <c r="V29" s="9">
        <v>27.6</v>
      </c>
      <c r="W29" s="64" t="s">
        <v>104</v>
      </c>
      <c r="X29" s="26">
        <v>0.51</v>
      </c>
      <c r="Y29" s="26">
        <v>1.07</v>
      </c>
      <c r="AA29" s="66"/>
    </row>
    <row r="30" customHeight="1" spans="1:27">
      <c r="A30" s="40">
        <v>2</v>
      </c>
      <c r="B30" s="37">
        <f t="shared" si="1"/>
        <v>28</v>
      </c>
      <c r="C30" s="48">
        <v>20342</v>
      </c>
      <c r="D30" s="49" t="s">
        <v>124</v>
      </c>
      <c r="E30" s="52" t="s">
        <v>125</v>
      </c>
      <c r="F30" s="52"/>
      <c r="G30" s="10">
        <v>277</v>
      </c>
      <c r="H30" s="10">
        <v>30</v>
      </c>
      <c r="I30" s="11">
        <v>160</v>
      </c>
      <c r="J30" s="11">
        <v>39</v>
      </c>
      <c r="K30" s="12">
        <v>33</v>
      </c>
      <c r="L30" s="12">
        <v>37</v>
      </c>
      <c r="M30" s="13">
        <v>5.7591</v>
      </c>
      <c r="N30" s="60"/>
      <c r="O30" s="9">
        <v>2</v>
      </c>
      <c r="P30" s="9">
        <v>-0.16</v>
      </c>
      <c r="Q30" s="63">
        <v>15</v>
      </c>
      <c r="R30" s="63">
        <v>11</v>
      </c>
      <c r="S30" s="63">
        <v>1</v>
      </c>
      <c r="T30" s="14">
        <f t="shared" si="0"/>
        <v>12</v>
      </c>
      <c r="U30" s="63">
        <v>1</v>
      </c>
      <c r="V30" s="9">
        <v>15.9</v>
      </c>
      <c r="W30" s="64" t="s">
        <v>126</v>
      </c>
      <c r="X30" s="26">
        <v>-0.47</v>
      </c>
      <c r="Y30" s="26">
        <v>0.74</v>
      </c>
      <c r="AA30" s="66"/>
    </row>
    <row r="31" customHeight="1" spans="1:27">
      <c r="A31" s="40">
        <v>2</v>
      </c>
      <c r="B31" s="37">
        <f t="shared" si="1"/>
        <v>29</v>
      </c>
      <c r="C31" s="48">
        <v>20345</v>
      </c>
      <c r="D31" s="49" t="s">
        <v>127</v>
      </c>
      <c r="E31" s="52" t="s">
        <v>128</v>
      </c>
      <c r="F31" s="52"/>
      <c r="G31" s="10">
        <v>306</v>
      </c>
      <c r="H31" s="10">
        <v>0</v>
      </c>
      <c r="I31" s="11">
        <v>216</v>
      </c>
      <c r="J31" s="11">
        <v>64</v>
      </c>
      <c r="K31" s="12">
        <v>36</v>
      </c>
      <c r="L31" s="12">
        <v>26</v>
      </c>
      <c r="M31" s="13">
        <v>3.0178</v>
      </c>
      <c r="N31" s="60"/>
      <c r="O31" s="9">
        <v>3</v>
      </c>
      <c r="P31" s="9">
        <v>-0.06</v>
      </c>
      <c r="Q31" s="63">
        <v>10</v>
      </c>
      <c r="R31" s="63">
        <v>7</v>
      </c>
      <c r="S31" s="63">
        <v>0</v>
      </c>
      <c r="T31" s="14">
        <f t="shared" si="0"/>
        <v>7</v>
      </c>
      <c r="U31" s="63">
        <v>1</v>
      </c>
      <c r="V31" s="9">
        <v>41.1</v>
      </c>
      <c r="W31" s="64" t="s">
        <v>129</v>
      </c>
      <c r="X31" s="26">
        <v>1.51</v>
      </c>
      <c r="Y31" s="26">
        <v>1.48</v>
      </c>
      <c r="AA31" s="66"/>
    </row>
    <row r="32" customHeight="1" spans="1:27">
      <c r="A32" s="40">
        <v>1</v>
      </c>
      <c r="B32" s="37">
        <f t="shared" si="1"/>
        <v>30</v>
      </c>
      <c r="C32" s="48">
        <v>20766</v>
      </c>
      <c r="D32" s="49" t="s">
        <v>130</v>
      </c>
      <c r="E32" s="52" t="s">
        <v>131</v>
      </c>
      <c r="F32" s="52"/>
      <c r="G32" s="10">
        <v>264</v>
      </c>
      <c r="H32" s="10">
        <v>18</v>
      </c>
      <c r="I32" s="11">
        <v>140</v>
      </c>
      <c r="J32" s="11">
        <v>60</v>
      </c>
      <c r="K32" s="12">
        <v>2</v>
      </c>
      <c r="L32" s="12">
        <v>23</v>
      </c>
      <c r="M32" s="13">
        <v>8.4119</v>
      </c>
      <c r="N32" s="60"/>
      <c r="O32" s="9">
        <v>3</v>
      </c>
      <c r="P32" s="9">
        <v>-0.12</v>
      </c>
      <c r="Q32" s="63">
        <v>25</v>
      </c>
      <c r="R32" s="63">
        <v>13</v>
      </c>
      <c r="S32" s="63">
        <v>5</v>
      </c>
      <c r="T32" s="14">
        <f t="shared" si="0"/>
        <v>18</v>
      </c>
      <c r="U32" s="63">
        <v>1</v>
      </c>
      <c r="V32" s="9">
        <v>31.7</v>
      </c>
      <c r="W32" s="64" t="s">
        <v>132</v>
      </c>
      <c r="X32" s="26">
        <v>0.13</v>
      </c>
      <c r="Y32" s="26">
        <v>0.96</v>
      </c>
      <c r="AA32" s="66"/>
    </row>
    <row r="33" customHeight="1" spans="1:27">
      <c r="A33" s="40">
        <v>1</v>
      </c>
      <c r="B33" s="37">
        <f t="shared" si="1"/>
        <v>31</v>
      </c>
      <c r="C33" s="48" t="s">
        <v>133</v>
      </c>
      <c r="D33" s="49" t="s">
        <v>134</v>
      </c>
      <c r="E33" s="52" t="s">
        <v>135</v>
      </c>
      <c r="F33" s="52"/>
      <c r="G33" s="10">
        <v>244</v>
      </c>
      <c r="H33" s="10">
        <v>23</v>
      </c>
      <c r="I33" s="11">
        <v>1</v>
      </c>
      <c r="J33" s="11">
        <v>47</v>
      </c>
      <c r="K33" s="12">
        <v>137</v>
      </c>
      <c r="L33" s="12">
        <v>34</v>
      </c>
      <c r="M33" s="13">
        <v>11.6742</v>
      </c>
      <c r="N33" s="60"/>
      <c r="O33" s="9">
        <v>3</v>
      </c>
      <c r="P33" s="9">
        <v>-0.02</v>
      </c>
      <c r="Q33" s="63">
        <v>23</v>
      </c>
      <c r="R33" s="63">
        <v>15</v>
      </c>
      <c r="S33" s="63">
        <v>0</v>
      </c>
      <c r="T33" s="14">
        <f t="shared" si="0"/>
        <v>15</v>
      </c>
      <c r="U33" s="63">
        <v>1</v>
      </c>
      <c r="V33" s="9">
        <v>13.5</v>
      </c>
      <c r="W33" s="64" t="s">
        <v>136</v>
      </c>
      <c r="X33" s="26">
        <v>0.19</v>
      </c>
      <c r="Y33" s="26">
        <v>0.98</v>
      </c>
      <c r="AA33" s="66"/>
    </row>
    <row r="34" customHeight="1" spans="1:27">
      <c r="A34" s="40">
        <v>1</v>
      </c>
      <c r="B34" s="37">
        <f t="shared" si="1"/>
        <v>32</v>
      </c>
      <c r="C34" s="48" t="s">
        <v>137</v>
      </c>
      <c r="D34" s="49" t="s">
        <v>134</v>
      </c>
      <c r="E34" s="52" t="s">
        <v>135</v>
      </c>
      <c r="F34" s="52"/>
      <c r="G34" s="10">
        <v>147</v>
      </c>
      <c r="H34" s="10">
        <v>46</v>
      </c>
      <c r="I34" s="11">
        <v>341</v>
      </c>
      <c r="J34" s="11">
        <v>43</v>
      </c>
      <c r="K34" s="12">
        <v>245</v>
      </c>
      <c r="L34" s="12">
        <v>7</v>
      </c>
      <c r="M34" s="13">
        <v>4.1599</v>
      </c>
      <c r="N34" s="60"/>
      <c r="O34" s="9">
        <v>4</v>
      </c>
      <c r="P34" s="9">
        <v>0.18</v>
      </c>
      <c r="Q34" s="63">
        <v>23</v>
      </c>
      <c r="R34" s="63">
        <v>7</v>
      </c>
      <c r="S34" s="63">
        <v>1</v>
      </c>
      <c r="T34" s="14">
        <f t="shared" si="0"/>
        <v>8</v>
      </c>
      <c r="U34" s="63">
        <v>2</v>
      </c>
      <c r="V34" s="9">
        <v>30.2</v>
      </c>
      <c r="W34" s="64" t="s">
        <v>138</v>
      </c>
      <c r="X34" s="26">
        <v>1.82</v>
      </c>
      <c r="Y34" s="26">
        <v>1.76</v>
      </c>
      <c r="AA34" s="66"/>
    </row>
    <row r="35" customHeight="1" spans="1:27">
      <c r="A35" s="40">
        <v>1</v>
      </c>
      <c r="B35" s="37">
        <f t="shared" si="1"/>
        <v>33</v>
      </c>
      <c r="C35" s="48">
        <v>20769</v>
      </c>
      <c r="D35" s="49" t="s">
        <v>139</v>
      </c>
      <c r="E35" s="52" t="s">
        <v>140</v>
      </c>
      <c r="F35" s="53" t="s">
        <v>61</v>
      </c>
      <c r="G35" s="10">
        <v>185</v>
      </c>
      <c r="H35" s="10">
        <v>11</v>
      </c>
      <c r="I35" s="11">
        <v>80</v>
      </c>
      <c r="J35" s="11">
        <v>52</v>
      </c>
      <c r="K35" s="12">
        <v>283</v>
      </c>
      <c r="L35" s="12">
        <v>36</v>
      </c>
      <c r="M35" s="13">
        <v>5.0492</v>
      </c>
      <c r="N35" s="60"/>
      <c r="O35" s="9">
        <v>2</v>
      </c>
      <c r="P35" s="9">
        <v>0.18</v>
      </c>
      <c r="Q35" s="63">
        <v>12</v>
      </c>
      <c r="R35" s="63">
        <v>9</v>
      </c>
      <c r="S35" s="63">
        <v>1</v>
      </c>
      <c r="T35" s="14">
        <f t="shared" si="0"/>
        <v>10</v>
      </c>
      <c r="U35" s="63">
        <v>1</v>
      </c>
      <c r="V35" s="9">
        <v>25.5</v>
      </c>
      <c r="W35" s="64" t="s">
        <v>141</v>
      </c>
      <c r="X35" s="26">
        <v>1.23</v>
      </c>
      <c r="Y35" s="26">
        <v>1.48</v>
      </c>
      <c r="AA35" s="66"/>
    </row>
    <row r="36" customHeight="1" spans="1:27">
      <c r="A36" s="40">
        <v>1</v>
      </c>
      <c r="B36" s="36">
        <f t="shared" si="1"/>
        <v>34</v>
      </c>
      <c r="C36" s="48">
        <v>20771</v>
      </c>
      <c r="D36" s="49" t="s">
        <v>142</v>
      </c>
      <c r="E36" s="52" t="s">
        <v>143</v>
      </c>
      <c r="F36" s="52"/>
      <c r="G36" s="10">
        <v>212</v>
      </c>
      <c r="H36" s="10">
        <v>17</v>
      </c>
      <c r="I36" s="11">
        <v>357</v>
      </c>
      <c r="J36" s="11">
        <v>69</v>
      </c>
      <c r="K36" s="12">
        <v>119</v>
      </c>
      <c r="L36" s="12">
        <v>11</v>
      </c>
      <c r="M36" s="13">
        <v>4.3465</v>
      </c>
      <c r="N36" s="60"/>
      <c r="O36" s="9">
        <v>3</v>
      </c>
      <c r="P36" s="9">
        <v>0.17</v>
      </c>
      <c r="Q36" s="63">
        <v>13</v>
      </c>
      <c r="R36" s="63">
        <v>9</v>
      </c>
      <c r="S36" s="63">
        <v>2</v>
      </c>
      <c r="T36" s="14">
        <f t="shared" si="0"/>
        <v>11</v>
      </c>
      <c r="U36" s="63">
        <v>1</v>
      </c>
      <c r="V36" s="9">
        <v>22.5</v>
      </c>
      <c r="W36" s="64" t="s">
        <v>144</v>
      </c>
      <c r="X36" s="26">
        <v>-0.53</v>
      </c>
      <c r="Y36" s="26">
        <v>0.68</v>
      </c>
      <c r="AA36" s="66"/>
    </row>
    <row r="37" customHeight="1" spans="1:27">
      <c r="A37" s="40">
        <v>1</v>
      </c>
      <c r="B37" s="36">
        <f t="shared" si="1"/>
        <v>35</v>
      </c>
      <c r="C37" s="48">
        <v>20773</v>
      </c>
      <c r="D37" s="49" t="s">
        <v>145</v>
      </c>
      <c r="E37" s="52" t="s">
        <v>146</v>
      </c>
      <c r="F37" s="52"/>
      <c r="G37" s="10">
        <v>31</v>
      </c>
      <c r="H37" s="10">
        <v>30</v>
      </c>
      <c r="I37" s="11">
        <v>200</v>
      </c>
      <c r="J37" s="11">
        <v>59</v>
      </c>
      <c r="K37" s="12">
        <v>298</v>
      </c>
      <c r="L37" s="12">
        <v>5</v>
      </c>
      <c r="M37" s="13">
        <v>8.0621</v>
      </c>
      <c r="N37" s="60"/>
      <c r="O37" s="9">
        <v>3</v>
      </c>
      <c r="P37" s="9">
        <v>0.15</v>
      </c>
      <c r="Q37" s="63">
        <v>10</v>
      </c>
      <c r="R37" s="63">
        <v>10</v>
      </c>
      <c r="S37" s="63">
        <v>0</v>
      </c>
      <c r="T37" s="14">
        <f t="shared" si="0"/>
        <v>10</v>
      </c>
      <c r="U37" s="63">
        <v>1</v>
      </c>
      <c r="V37" s="9">
        <v>20.1</v>
      </c>
      <c r="W37" s="64" t="s">
        <v>147</v>
      </c>
      <c r="X37" s="26">
        <v>2.7</v>
      </c>
      <c r="Y37" s="26">
        <v>2.15</v>
      </c>
      <c r="AA37" s="66"/>
    </row>
    <row r="38" customHeight="1" spans="1:27">
      <c r="A38" s="40">
        <v>1</v>
      </c>
      <c r="B38" s="7">
        <f t="shared" si="1"/>
        <v>36</v>
      </c>
      <c r="C38" s="48">
        <v>20774</v>
      </c>
      <c r="D38" s="49" t="s">
        <v>148</v>
      </c>
      <c r="E38" s="49" t="s">
        <v>149</v>
      </c>
      <c r="F38" s="49"/>
      <c r="G38" s="10">
        <v>68.1</v>
      </c>
      <c r="H38" s="10">
        <v>34</v>
      </c>
      <c r="I38" s="11">
        <v>246</v>
      </c>
      <c r="J38" s="11">
        <v>56</v>
      </c>
      <c r="K38" s="12">
        <v>337.5</v>
      </c>
      <c r="L38" s="12">
        <v>1</v>
      </c>
      <c r="M38" s="13">
        <v>2.1101</v>
      </c>
      <c r="N38" s="60"/>
      <c r="O38" s="9">
        <v>3</v>
      </c>
      <c r="P38" s="9">
        <v>-0.24</v>
      </c>
      <c r="Q38" s="63">
        <v>6</v>
      </c>
      <c r="R38" s="63">
        <v>6</v>
      </c>
      <c r="S38" s="63">
        <v>0</v>
      </c>
      <c r="T38" s="14">
        <f t="shared" si="0"/>
        <v>6</v>
      </c>
      <c r="U38" s="63">
        <v>1</v>
      </c>
      <c r="V38" s="9">
        <v>35.6</v>
      </c>
      <c r="W38" s="64" t="s">
        <v>150</v>
      </c>
      <c r="X38" s="26">
        <v>-0.17</v>
      </c>
      <c r="Y38" s="26">
        <v>0.79</v>
      </c>
      <c r="AA38" s="66"/>
    </row>
    <row r="39" customHeight="1" spans="1:27">
      <c r="A39" s="40">
        <v>1</v>
      </c>
      <c r="B39" s="7">
        <f t="shared" si="1"/>
        <v>37</v>
      </c>
      <c r="C39" s="48">
        <v>20775</v>
      </c>
      <c r="D39" s="49" t="s">
        <v>151</v>
      </c>
      <c r="E39" s="52" t="s">
        <v>152</v>
      </c>
      <c r="F39" s="52"/>
      <c r="G39" s="10">
        <v>186</v>
      </c>
      <c r="H39" s="10">
        <v>17</v>
      </c>
      <c r="I39" s="11">
        <v>6</v>
      </c>
      <c r="J39" s="11">
        <v>73</v>
      </c>
      <c r="K39" s="12">
        <v>276</v>
      </c>
      <c r="L39" s="12">
        <v>0</v>
      </c>
      <c r="M39" s="13">
        <v>6.2542</v>
      </c>
      <c r="N39" s="60"/>
      <c r="O39" s="9">
        <v>3</v>
      </c>
      <c r="P39" s="9">
        <v>-0.12</v>
      </c>
      <c r="Q39" s="63">
        <v>14</v>
      </c>
      <c r="R39" s="63">
        <v>9</v>
      </c>
      <c r="S39" s="63">
        <v>1</v>
      </c>
      <c r="T39" s="14">
        <f t="shared" si="0"/>
        <v>10</v>
      </c>
      <c r="U39" s="63">
        <v>1</v>
      </c>
      <c r="V39" s="9">
        <v>32.4</v>
      </c>
      <c r="W39" s="64" t="s">
        <v>153</v>
      </c>
      <c r="X39" s="26">
        <v>2.54</v>
      </c>
      <c r="Y39" s="26">
        <v>1.99</v>
      </c>
      <c r="AA39" s="66"/>
    </row>
    <row r="40" customHeight="1" spans="1:27">
      <c r="A40" s="40">
        <v>1</v>
      </c>
      <c r="B40" s="7">
        <f t="shared" si="1"/>
        <v>38</v>
      </c>
      <c r="C40" s="48">
        <v>20782</v>
      </c>
      <c r="D40" s="49" t="s">
        <v>154</v>
      </c>
      <c r="E40" s="52" t="s">
        <v>155</v>
      </c>
      <c r="F40" s="52"/>
      <c r="G40" s="10">
        <v>270</v>
      </c>
      <c r="H40" s="10">
        <v>90</v>
      </c>
      <c r="I40" s="11">
        <v>234</v>
      </c>
      <c r="J40" s="11">
        <v>0</v>
      </c>
      <c r="K40" s="12">
        <v>324</v>
      </c>
      <c r="L40" s="12">
        <v>0</v>
      </c>
      <c r="M40" s="13">
        <v>10.7728</v>
      </c>
      <c r="N40" s="60"/>
      <c r="O40" s="9">
        <v>5</v>
      </c>
      <c r="P40" s="9">
        <v>0.06</v>
      </c>
      <c r="Q40" s="63">
        <v>22</v>
      </c>
      <c r="R40" s="63">
        <v>17</v>
      </c>
      <c r="S40" s="63">
        <v>3</v>
      </c>
      <c r="T40" s="14">
        <f>SUM(R40:S40)</f>
        <v>20</v>
      </c>
      <c r="U40" s="63">
        <v>1</v>
      </c>
      <c r="V40" s="9">
        <v>21.1</v>
      </c>
      <c r="W40" s="64" t="s">
        <v>156</v>
      </c>
      <c r="X40" s="26">
        <v>-0.37</v>
      </c>
      <c r="Y40" s="26">
        <v>0.74</v>
      </c>
      <c r="AA40" s="66"/>
    </row>
    <row r="41" customHeight="1" spans="1:27">
      <c r="A41" s="40">
        <v>1</v>
      </c>
      <c r="B41" s="7">
        <f t="shared" si="1"/>
        <v>39</v>
      </c>
      <c r="C41" s="48">
        <v>20784</v>
      </c>
      <c r="D41" s="49" t="s">
        <v>157</v>
      </c>
      <c r="E41" s="52" t="s">
        <v>158</v>
      </c>
      <c r="F41" s="52"/>
      <c r="G41" s="10">
        <v>307</v>
      </c>
      <c r="H41" s="10">
        <v>11</v>
      </c>
      <c r="I41" s="11">
        <v>216</v>
      </c>
      <c r="J41" s="11">
        <v>2</v>
      </c>
      <c r="K41" s="12">
        <v>115</v>
      </c>
      <c r="L41" s="12">
        <v>79</v>
      </c>
      <c r="M41" s="13">
        <v>4.7896</v>
      </c>
      <c r="N41" s="60"/>
      <c r="O41" s="9">
        <v>1</v>
      </c>
      <c r="P41" s="9">
        <v>-0.21</v>
      </c>
      <c r="Q41" s="63">
        <v>12</v>
      </c>
      <c r="R41" s="63">
        <v>8</v>
      </c>
      <c r="S41" s="63">
        <v>2</v>
      </c>
      <c r="T41" s="14">
        <f t="shared" si="0"/>
        <v>10</v>
      </c>
      <c r="U41" s="63">
        <v>1</v>
      </c>
      <c r="V41" s="9">
        <v>24.3</v>
      </c>
      <c r="W41" s="64" t="s">
        <v>159</v>
      </c>
      <c r="X41" s="26">
        <v>3.34</v>
      </c>
      <c r="Y41" s="26">
        <v>2.12</v>
      </c>
      <c r="AA41" s="66"/>
    </row>
    <row r="42" customHeight="1" spans="1:27">
      <c r="A42" s="40">
        <v>1</v>
      </c>
      <c r="B42" s="7">
        <f t="shared" si="1"/>
        <v>40</v>
      </c>
      <c r="C42" s="48">
        <v>20785</v>
      </c>
      <c r="D42" s="49" t="s">
        <v>160</v>
      </c>
      <c r="E42" s="52" t="s">
        <v>161</v>
      </c>
      <c r="F42" s="52"/>
      <c r="G42" s="10">
        <v>322</v>
      </c>
      <c r="H42" s="10">
        <v>42</v>
      </c>
      <c r="I42" s="11">
        <v>207</v>
      </c>
      <c r="J42" s="11">
        <v>25</v>
      </c>
      <c r="K42" s="12">
        <v>96</v>
      </c>
      <c r="L42" s="12">
        <v>38</v>
      </c>
      <c r="M42" s="13">
        <v>4.7425</v>
      </c>
      <c r="N42" s="60"/>
      <c r="O42" s="7">
        <v>6</v>
      </c>
      <c r="P42" s="9">
        <v>0</v>
      </c>
      <c r="Q42" s="63">
        <v>13</v>
      </c>
      <c r="R42" s="63">
        <v>9</v>
      </c>
      <c r="S42" s="63">
        <v>2</v>
      </c>
      <c r="T42" s="14">
        <f t="shared" si="0"/>
        <v>11</v>
      </c>
      <c r="U42" s="63">
        <v>1</v>
      </c>
      <c r="V42" s="9">
        <v>36</v>
      </c>
      <c r="W42" s="64" t="s">
        <v>162</v>
      </c>
      <c r="X42" s="26">
        <v>5.06</v>
      </c>
      <c r="Y42" s="26">
        <v>3.16</v>
      </c>
      <c r="AA42" s="66"/>
    </row>
    <row r="43" customHeight="1" spans="1:27">
      <c r="A43" s="40">
        <v>1</v>
      </c>
      <c r="B43" s="6">
        <f t="shared" si="1"/>
        <v>41</v>
      </c>
      <c r="C43" s="48" t="s">
        <v>163</v>
      </c>
      <c r="D43" s="49" t="s">
        <v>164</v>
      </c>
      <c r="E43" s="49" t="s">
        <v>165</v>
      </c>
      <c r="F43" s="49"/>
      <c r="G43" s="10">
        <v>90</v>
      </c>
      <c r="H43" s="10">
        <v>6</v>
      </c>
      <c r="I43" s="11">
        <v>349.7</v>
      </c>
      <c r="J43" s="11">
        <v>59.6</v>
      </c>
      <c r="K43" s="12">
        <v>183.4</v>
      </c>
      <c r="L43" s="12">
        <v>29.7</v>
      </c>
      <c r="M43" s="13">
        <v>1.8765</v>
      </c>
      <c r="N43" s="60"/>
      <c r="O43" s="7">
        <v>3</v>
      </c>
      <c r="P43" s="9">
        <v>0.5</v>
      </c>
      <c r="Q43" s="63">
        <v>5</v>
      </c>
      <c r="R43" s="63">
        <v>3</v>
      </c>
      <c r="S43" s="63">
        <v>0</v>
      </c>
      <c r="T43" s="14">
        <f t="shared" si="0"/>
        <v>3</v>
      </c>
      <c r="U43" s="63">
        <v>1</v>
      </c>
      <c r="V43" s="9">
        <v>20.8</v>
      </c>
      <c r="W43" s="64" t="s">
        <v>166</v>
      </c>
      <c r="X43" s="26">
        <v>2.81</v>
      </c>
      <c r="Y43" s="26">
        <v>2.33</v>
      </c>
      <c r="AA43" s="66"/>
    </row>
    <row r="44" customHeight="1" spans="1:27">
      <c r="A44" s="40">
        <v>1</v>
      </c>
      <c r="B44" s="37">
        <f t="shared" si="1"/>
        <v>42</v>
      </c>
      <c r="C44" s="48" t="s">
        <v>167</v>
      </c>
      <c r="D44" s="49" t="s">
        <v>164</v>
      </c>
      <c r="E44" s="49" t="s">
        <v>165</v>
      </c>
      <c r="F44" s="49"/>
      <c r="G44" s="10">
        <v>153.4</v>
      </c>
      <c r="H44" s="10">
        <v>63</v>
      </c>
      <c r="I44" s="11">
        <v>350.8</v>
      </c>
      <c r="J44" s="11">
        <v>26</v>
      </c>
      <c r="K44" s="12">
        <v>257.4</v>
      </c>
      <c r="L44" s="12">
        <v>7</v>
      </c>
      <c r="M44" s="13">
        <v>0.6457</v>
      </c>
      <c r="N44" s="60"/>
      <c r="O44" s="7">
        <v>5</v>
      </c>
      <c r="P44" s="9">
        <v>0.7</v>
      </c>
      <c r="Q44" s="63">
        <v>5</v>
      </c>
      <c r="R44" s="63">
        <v>2</v>
      </c>
      <c r="S44" s="63">
        <v>0</v>
      </c>
      <c r="T44" s="14">
        <f t="shared" si="0"/>
        <v>2</v>
      </c>
      <c r="U44" s="63">
        <v>2</v>
      </c>
      <c r="V44" s="9">
        <v>49.5</v>
      </c>
      <c r="W44" s="64" t="s">
        <v>168</v>
      </c>
      <c r="X44" s="26">
        <v>3.13</v>
      </c>
      <c r="Y44" s="26">
        <v>2.56</v>
      </c>
      <c r="AA44" s="66"/>
    </row>
    <row r="45" customHeight="1" spans="1:27">
      <c r="A45" s="40">
        <v>1</v>
      </c>
      <c r="B45" s="37">
        <f t="shared" si="1"/>
        <v>43</v>
      </c>
      <c r="C45" s="48">
        <v>20791</v>
      </c>
      <c r="D45" s="49" t="s">
        <v>169</v>
      </c>
      <c r="E45" s="49" t="s">
        <v>170</v>
      </c>
      <c r="F45" s="49"/>
      <c r="G45" s="10">
        <v>270</v>
      </c>
      <c r="H45" s="10">
        <v>30</v>
      </c>
      <c r="I45" s="11">
        <v>79.7</v>
      </c>
      <c r="J45" s="11">
        <v>59.6</v>
      </c>
      <c r="K45" s="12">
        <v>177.4</v>
      </c>
      <c r="L45" s="12">
        <v>4.5</v>
      </c>
      <c r="M45" s="13">
        <v>2.8494</v>
      </c>
      <c r="N45" s="60"/>
      <c r="O45" s="7">
        <v>3</v>
      </c>
      <c r="P45" s="9">
        <v>0.56</v>
      </c>
      <c r="Q45" s="63">
        <v>4</v>
      </c>
      <c r="R45" s="63">
        <v>4</v>
      </c>
      <c r="S45" s="63">
        <v>0</v>
      </c>
      <c r="T45" s="14">
        <f t="shared" si="0"/>
        <v>4</v>
      </c>
      <c r="U45" s="63">
        <v>1</v>
      </c>
      <c r="V45" s="9">
        <v>29.8</v>
      </c>
      <c r="W45" s="64" t="s">
        <v>171</v>
      </c>
      <c r="X45" s="26">
        <v>3.89</v>
      </c>
      <c r="Y45" s="26">
        <v>2.87</v>
      </c>
      <c r="AA45" s="66"/>
    </row>
    <row r="46" customHeight="1" spans="1:27">
      <c r="A46" s="40">
        <v>2</v>
      </c>
      <c r="B46" s="37">
        <f t="shared" si="1"/>
        <v>44</v>
      </c>
      <c r="C46" s="48" t="s">
        <v>172</v>
      </c>
      <c r="D46" s="49" t="s">
        <v>173</v>
      </c>
      <c r="E46" s="49" t="s">
        <v>174</v>
      </c>
      <c r="F46" s="49"/>
      <c r="G46" s="10">
        <v>59.3</v>
      </c>
      <c r="H46" s="10">
        <v>12</v>
      </c>
      <c r="I46" s="11">
        <v>167.3</v>
      </c>
      <c r="J46" s="11">
        <v>55.6</v>
      </c>
      <c r="K46" s="12">
        <v>321.8</v>
      </c>
      <c r="L46" s="12">
        <v>31.7</v>
      </c>
      <c r="M46" s="13">
        <v>3.1231</v>
      </c>
      <c r="N46" s="60"/>
      <c r="O46" s="7">
        <v>3</v>
      </c>
      <c r="P46" s="9">
        <v>-0.28</v>
      </c>
      <c r="Q46" s="63">
        <v>8</v>
      </c>
      <c r="R46" s="63">
        <v>5</v>
      </c>
      <c r="S46" s="63">
        <v>0</v>
      </c>
      <c r="T46" s="14">
        <f t="shared" si="0"/>
        <v>5</v>
      </c>
      <c r="U46" s="63">
        <v>1</v>
      </c>
      <c r="V46" s="9">
        <v>35.9</v>
      </c>
      <c r="W46" s="64" t="s">
        <v>175</v>
      </c>
      <c r="X46" s="26">
        <v>1.39</v>
      </c>
      <c r="Y46" s="26">
        <v>1.46</v>
      </c>
      <c r="AA46" s="66"/>
    </row>
    <row r="47" customHeight="1" spans="1:27">
      <c r="A47" s="40">
        <v>2</v>
      </c>
      <c r="B47" s="37">
        <f t="shared" si="1"/>
        <v>45</v>
      </c>
      <c r="C47" s="48" t="s">
        <v>176</v>
      </c>
      <c r="D47" s="49" t="s">
        <v>173</v>
      </c>
      <c r="E47" s="49" t="s">
        <v>174</v>
      </c>
      <c r="F47" s="49"/>
      <c r="G47" s="10">
        <v>26.6</v>
      </c>
      <c r="H47" s="10">
        <v>63</v>
      </c>
      <c r="I47" s="11">
        <v>122.7</v>
      </c>
      <c r="J47" s="11">
        <v>3.1</v>
      </c>
      <c r="K47" s="12">
        <v>214.3</v>
      </c>
      <c r="L47" s="12">
        <v>26.8</v>
      </c>
      <c r="M47" s="13">
        <v>0.955</v>
      </c>
      <c r="N47" s="60"/>
      <c r="O47" s="7">
        <v>5</v>
      </c>
      <c r="P47" s="9">
        <v>0.79</v>
      </c>
      <c r="Q47" s="63">
        <v>8</v>
      </c>
      <c r="R47" s="63">
        <v>2</v>
      </c>
      <c r="S47" s="63">
        <v>1</v>
      </c>
      <c r="T47" s="14">
        <f t="shared" si="0"/>
        <v>3</v>
      </c>
      <c r="U47" s="63">
        <v>2</v>
      </c>
      <c r="V47" s="9">
        <v>11.4</v>
      </c>
      <c r="W47" s="64" t="s">
        <v>177</v>
      </c>
      <c r="X47" s="26">
        <v>8.6</v>
      </c>
      <c r="Y47" s="26">
        <v>5.37</v>
      </c>
      <c r="AA47" s="66"/>
    </row>
    <row r="48" customHeight="1" spans="1:27">
      <c r="A48" s="40">
        <v>2</v>
      </c>
      <c r="B48" s="37">
        <f t="shared" si="1"/>
        <v>46</v>
      </c>
      <c r="C48" s="48">
        <v>20806</v>
      </c>
      <c r="D48" s="49" t="s">
        <v>178</v>
      </c>
      <c r="E48" s="52" t="s">
        <v>179</v>
      </c>
      <c r="F48" s="52"/>
      <c r="G48" s="10">
        <v>123</v>
      </c>
      <c r="H48" s="10">
        <v>24</v>
      </c>
      <c r="I48" s="11">
        <v>18</v>
      </c>
      <c r="J48" s="11">
        <v>31</v>
      </c>
      <c r="K48" s="12">
        <v>244</v>
      </c>
      <c r="L48" s="12">
        <v>49</v>
      </c>
      <c r="M48" s="13">
        <v>2.6843</v>
      </c>
      <c r="N48" s="60"/>
      <c r="O48" s="9">
        <v>1</v>
      </c>
      <c r="P48" s="9">
        <v>0.29</v>
      </c>
      <c r="Q48" s="63">
        <v>11</v>
      </c>
      <c r="R48" s="63">
        <v>6</v>
      </c>
      <c r="S48" s="63">
        <v>1</v>
      </c>
      <c r="T48" s="14">
        <f t="shared" si="0"/>
        <v>7</v>
      </c>
      <c r="U48" s="63">
        <v>1</v>
      </c>
      <c r="V48" s="9">
        <v>50</v>
      </c>
      <c r="W48" s="64" t="s">
        <v>180</v>
      </c>
      <c r="X48" s="26">
        <v>1.38</v>
      </c>
      <c r="Y48" s="26">
        <v>1.5</v>
      </c>
      <c r="AA48" s="66"/>
    </row>
    <row r="49" customHeight="1" spans="1:27">
      <c r="A49" s="40">
        <v>2</v>
      </c>
      <c r="B49" s="37">
        <f t="shared" si="1"/>
        <v>47</v>
      </c>
      <c r="C49" s="48">
        <v>20807</v>
      </c>
      <c r="D49" s="49" t="s">
        <v>181</v>
      </c>
      <c r="E49" s="52" t="s">
        <v>182</v>
      </c>
      <c r="F49" s="52"/>
      <c r="G49" s="10">
        <v>133</v>
      </c>
      <c r="H49" s="10">
        <v>11</v>
      </c>
      <c r="I49" s="11">
        <v>226</v>
      </c>
      <c r="J49" s="11">
        <v>13</v>
      </c>
      <c r="K49" s="12">
        <v>3</v>
      </c>
      <c r="L49" s="12">
        <v>73</v>
      </c>
      <c r="M49" s="13">
        <v>6.3321</v>
      </c>
      <c r="N49" s="60"/>
      <c r="O49" s="9">
        <v>1</v>
      </c>
      <c r="P49" s="9">
        <v>-0.17</v>
      </c>
      <c r="Q49" s="63">
        <v>14</v>
      </c>
      <c r="R49" s="63">
        <v>9</v>
      </c>
      <c r="S49" s="63">
        <v>2</v>
      </c>
      <c r="T49" s="14">
        <f t="shared" si="0"/>
        <v>11</v>
      </c>
      <c r="U49" s="63">
        <v>1</v>
      </c>
      <c r="V49" s="9">
        <v>28.5</v>
      </c>
      <c r="W49" s="64" t="s">
        <v>183</v>
      </c>
      <c r="X49" s="26">
        <v>7.21</v>
      </c>
      <c r="Y49" s="26">
        <v>3.53</v>
      </c>
      <c r="AA49" s="66"/>
    </row>
    <row r="50" customHeight="1" spans="1:27">
      <c r="A50" s="40">
        <v>2</v>
      </c>
      <c r="B50" s="37">
        <f t="shared" si="1"/>
        <v>48</v>
      </c>
      <c r="C50" s="48" t="s">
        <v>184</v>
      </c>
      <c r="D50" s="49" t="s">
        <v>185</v>
      </c>
      <c r="E50" s="52" t="s">
        <v>186</v>
      </c>
      <c r="F50" s="52"/>
      <c r="G50" s="10">
        <v>48</v>
      </c>
      <c r="H50" s="10">
        <v>6</v>
      </c>
      <c r="I50" s="11">
        <v>165</v>
      </c>
      <c r="J50" s="11">
        <v>78</v>
      </c>
      <c r="K50" s="12">
        <v>317</v>
      </c>
      <c r="L50" s="12">
        <v>11</v>
      </c>
      <c r="M50" s="13">
        <v>6.0017</v>
      </c>
      <c r="N50" s="60"/>
      <c r="O50" s="9">
        <v>3</v>
      </c>
      <c r="P50" s="9">
        <v>0.17</v>
      </c>
      <c r="Q50" s="63">
        <v>22</v>
      </c>
      <c r="R50" s="63">
        <v>12</v>
      </c>
      <c r="S50" s="63">
        <v>2</v>
      </c>
      <c r="T50" s="14">
        <f t="shared" si="0"/>
        <v>14</v>
      </c>
      <c r="U50" s="63">
        <v>1</v>
      </c>
      <c r="V50" s="9">
        <v>32.3</v>
      </c>
      <c r="W50" s="64" t="s">
        <v>187</v>
      </c>
      <c r="X50" s="26">
        <v>-0.29</v>
      </c>
      <c r="Y50" s="26">
        <v>0.84</v>
      </c>
      <c r="AA50" s="66"/>
    </row>
    <row r="51" customHeight="1" spans="1:27">
      <c r="A51" s="40">
        <v>2</v>
      </c>
      <c r="B51" s="37">
        <f t="shared" si="1"/>
        <v>49</v>
      </c>
      <c r="C51" s="48" t="s">
        <v>188</v>
      </c>
      <c r="D51" s="49" t="s">
        <v>185</v>
      </c>
      <c r="E51" s="52" t="s">
        <v>186</v>
      </c>
      <c r="F51" s="52"/>
      <c r="G51" s="10">
        <v>289</v>
      </c>
      <c r="H51" s="10">
        <v>17</v>
      </c>
      <c r="I51" s="11">
        <v>156</v>
      </c>
      <c r="J51" s="11">
        <v>66</v>
      </c>
      <c r="K51" s="12">
        <v>24</v>
      </c>
      <c r="L51" s="12">
        <v>17</v>
      </c>
      <c r="M51" s="13">
        <v>3.8834</v>
      </c>
      <c r="N51" s="60"/>
      <c r="O51" s="9">
        <v>3</v>
      </c>
      <c r="P51" s="9">
        <v>-0.07</v>
      </c>
      <c r="Q51" s="63">
        <v>22</v>
      </c>
      <c r="R51" s="63">
        <v>7</v>
      </c>
      <c r="S51" s="63">
        <v>0</v>
      </c>
      <c r="T51" s="14">
        <f t="shared" si="0"/>
        <v>7</v>
      </c>
      <c r="U51" s="63">
        <v>2</v>
      </c>
      <c r="V51" s="9">
        <v>34.4</v>
      </c>
      <c r="W51" s="64" t="s">
        <v>189</v>
      </c>
      <c r="X51" s="26">
        <v>4.72</v>
      </c>
      <c r="Y51" s="26">
        <v>2.66</v>
      </c>
      <c r="AA51" s="66"/>
    </row>
    <row r="52" customHeight="1" spans="1:27">
      <c r="A52" s="40">
        <v>1</v>
      </c>
      <c r="B52" s="37">
        <f t="shared" si="1"/>
        <v>50</v>
      </c>
      <c r="C52" s="48">
        <v>20812</v>
      </c>
      <c r="D52" s="49" t="s">
        <v>190</v>
      </c>
      <c r="E52" s="52" t="s">
        <v>191</v>
      </c>
      <c r="F52" s="52"/>
      <c r="G52" s="10">
        <v>168.9</v>
      </c>
      <c r="H52" s="10">
        <v>4.6</v>
      </c>
      <c r="I52" s="11">
        <v>262.3</v>
      </c>
      <c r="J52" s="11">
        <v>37.1</v>
      </c>
      <c r="K52" s="12">
        <v>72.9</v>
      </c>
      <c r="L52" s="12">
        <v>52.6</v>
      </c>
      <c r="M52" s="13">
        <v>3.5179</v>
      </c>
      <c r="N52" s="60"/>
      <c r="O52" s="9">
        <v>2</v>
      </c>
      <c r="P52" s="9">
        <v>0.25</v>
      </c>
      <c r="Q52" s="63">
        <v>5</v>
      </c>
      <c r="R52" s="63">
        <v>5</v>
      </c>
      <c r="S52" s="63">
        <v>0</v>
      </c>
      <c r="T52" s="14">
        <f t="shared" si="0"/>
        <v>5</v>
      </c>
      <c r="U52" s="63">
        <v>1</v>
      </c>
      <c r="V52" s="9">
        <v>28.9</v>
      </c>
      <c r="W52" s="64" t="s">
        <v>192</v>
      </c>
      <c r="X52" s="26">
        <v>4.32</v>
      </c>
      <c r="Y52" s="26">
        <v>2.94</v>
      </c>
      <c r="AA52" s="66"/>
    </row>
    <row r="53" customHeight="1" spans="1:27">
      <c r="A53" s="40">
        <v>1</v>
      </c>
      <c r="B53" s="37">
        <f t="shared" si="1"/>
        <v>51</v>
      </c>
      <c r="C53" s="48">
        <v>20814</v>
      </c>
      <c r="D53" s="49" t="s">
        <v>193</v>
      </c>
      <c r="E53" s="52" t="s">
        <v>194</v>
      </c>
      <c r="F53" s="52"/>
      <c r="G53" s="10">
        <v>353</v>
      </c>
      <c r="H53" s="10">
        <v>35</v>
      </c>
      <c r="I53" s="11">
        <v>240</v>
      </c>
      <c r="J53" s="11">
        <v>29</v>
      </c>
      <c r="K53" s="12">
        <v>121</v>
      </c>
      <c r="L53" s="12">
        <v>41</v>
      </c>
      <c r="M53" s="13">
        <v>5.3568</v>
      </c>
      <c r="N53" s="60"/>
      <c r="O53" s="7">
        <v>6</v>
      </c>
      <c r="P53" s="9">
        <v>0.03</v>
      </c>
      <c r="Q53" s="63">
        <v>12</v>
      </c>
      <c r="R53" s="63">
        <v>8</v>
      </c>
      <c r="S53" s="63">
        <v>0</v>
      </c>
      <c r="T53" s="14">
        <f t="shared" si="0"/>
        <v>8</v>
      </c>
      <c r="U53" s="63">
        <v>1</v>
      </c>
      <c r="V53" s="9">
        <v>9.3</v>
      </c>
      <c r="W53" s="64" t="s">
        <v>195</v>
      </c>
      <c r="X53" s="26">
        <v>0.56</v>
      </c>
      <c r="Y53" s="26">
        <v>1.15</v>
      </c>
      <c r="AA53" s="66"/>
    </row>
    <row r="54" customHeight="1" spans="1:27">
      <c r="A54" s="40">
        <v>2</v>
      </c>
      <c r="B54" s="37">
        <f t="shared" si="1"/>
        <v>52</v>
      </c>
      <c r="C54" s="48" t="s">
        <v>196</v>
      </c>
      <c r="D54" s="49" t="s">
        <v>197</v>
      </c>
      <c r="E54" s="52" t="s">
        <v>198</v>
      </c>
      <c r="F54" s="52"/>
      <c r="G54" s="10">
        <v>282</v>
      </c>
      <c r="H54" s="10">
        <v>12</v>
      </c>
      <c r="I54" s="11">
        <v>18</v>
      </c>
      <c r="J54" s="11">
        <v>27</v>
      </c>
      <c r="K54" s="12">
        <v>171</v>
      </c>
      <c r="L54" s="12">
        <v>60</v>
      </c>
      <c r="M54" s="13">
        <v>7.5572</v>
      </c>
      <c r="N54" s="60"/>
      <c r="O54" s="9">
        <v>1</v>
      </c>
      <c r="P54" s="9">
        <v>-0.07</v>
      </c>
      <c r="Q54" s="63">
        <v>25</v>
      </c>
      <c r="R54" s="63">
        <v>14</v>
      </c>
      <c r="S54" s="63">
        <v>1</v>
      </c>
      <c r="T54" s="14">
        <f t="shared" si="0"/>
        <v>15</v>
      </c>
      <c r="U54" s="63">
        <v>1</v>
      </c>
      <c r="V54" s="9">
        <v>39.3</v>
      </c>
      <c r="W54" s="64" t="s">
        <v>199</v>
      </c>
      <c r="X54" s="26">
        <v>2.91</v>
      </c>
      <c r="Y54" s="26">
        <v>1.99</v>
      </c>
      <c r="AA54" s="66"/>
    </row>
    <row r="55" customHeight="1" spans="1:27">
      <c r="A55" s="40">
        <v>2</v>
      </c>
      <c r="B55" s="36">
        <f t="shared" si="1"/>
        <v>53</v>
      </c>
      <c r="C55" s="48" t="s">
        <v>200</v>
      </c>
      <c r="D55" s="49" t="s">
        <v>197</v>
      </c>
      <c r="E55" s="52" t="s">
        <v>198</v>
      </c>
      <c r="F55" s="52"/>
      <c r="G55" s="10">
        <v>120</v>
      </c>
      <c r="H55" s="10">
        <v>35</v>
      </c>
      <c r="I55" s="11">
        <v>278</v>
      </c>
      <c r="J55" s="11">
        <v>53</v>
      </c>
      <c r="K55" s="12">
        <v>22</v>
      </c>
      <c r="L55" s="12">
        <v>11</v>
      </c>
      <c r="M55" s="13">
        <v>5.1718</v>
      </c>
      <c r="N55" s="60"/>
      <c r="O55" s="9">
        <v>3</v>
      </c>
      <c r="P55" s="9">
        <v>-0.18</v>
      </c>
      <c r="Q55" s="63">
        <v>25</v>
      </c>
      <c r="R55" s="63">
        <v>8</v>
      </c>
      <c r="S55" s="63">
        <v>2</v>
      </c>
      <c r="T55" s="14">
        <f t="shared" si="0"/>
        <v>10</v>
      </c>
      <c r="U55" s="63">
        <v>2</v>
      </c>
      <c r="V55" s="9">
        <v>31.1</v>
      </c>
      <c r="W55" s="64" t="s">
        <v>201</v>
      </c>
      <c r="X55" s="26">
        <v>0.87</v>
      </c>
      <c r="Y55" s="26">
        <v>1.22</v>
      </c>
      <c r="AA55" s="66"/>
    </row>
    <row r="56" customHeight="1" spans="1:27">
      <c r="A56" s="40">
        <v>2</v>
      </c>
      <c r="B56" s="36">
        <f t="shared" si="1"/>
        <v>54</v>
      </c>
      <c r="C56" s="48" t="s">
        <v>202</v>
      </c>
      <c r="D56" s="49" t="s">
        <v>203</v>
      </c>
      <c r="E56" s="49" t="s">
        <v>204</v>
      </c>
      <c r="F56" s="49"/>
      <c r="G56" s="10">
        <v>71.6</v>
      </c>
      <c r="H56" s="10">
        <v>11.4</v>
      </c>
      <c r="I56" s="11">
        <v>227.2</v>
      </c>
      <c r="J56" s="11">
        <v>77.5</v>
      </c>
      <c r="K56" s="12">
        <v>340.6</v>
      </c>
      <c r="L56" s="12">
        <v>5</v>
      </c>
      <c r="M56" s="13">
        <v>2.353</v>
      </c>
      <c r="N56" s="60"/>
      <c r="O56" s="9">
        <v>3</v>
      </c>
      <c r="P56" s="9">
        <v>0.21</v>
      </c>
      <c r="Q56" s="63">
        <v>7</v>
      </c>
      <c r="R56" s="63">
        <v>4</v>
      </c>
      <c r="S56" s="63">
        <v>0</v>
      </c>
      <c r="T56" s="14">
        <f t="shared" si="0"/>
        <v>4</v>
      </c>
      <c r="U56" s="63">
        <v>1</v>
      </c>
      <c r="V56" s="9">
        <v>32.6</v>
      </c>
      <c r="W56" s="64" t="s">
        <v>205</v>
      </c>
      <c r="X56" s="26">
        <v>6.86</v>
      </c>
      <c r="Y56" s="26">
        <v>4.09</v>
      </c>
      <c r="AA56" s="66"/>
    </row>
    <row r="57" customHeight="1" spans="1:27">
      <c r="A57" s="40">
        <v>2</v>
      </c>
      <c r="B57" s="59">
        <f t="shared" si="1"/>
        <v>55</v>
      </c>
      <c r="C57" s="48" t="s">
        <v>206</v>
      </c>
      <c r="D57" s="49" t="s">
        <v>203</v>
      </c>
      <c r="E57" s="49" t="s">
        <v>204</v>
      </c>
      <c r="F57" s="49"/>
      <c r="G57" s="10">
        <v>311</v>
      </c>
      <c r="H57" s="10">
        <v>40.4</v>
      </c>
      <c r="I57" s="11">
        <v>155.4</v>
      </c>
      <c r="J57" s="11">
        <v>46.9</v>
      </c>
      <c r="K57" s="12">
        <v>51.8</v>
      </c>
      <c r="L57" s="12">
        <v>12.4</v>
      </c>
      <c r="M57" s="13">
        <v>1.0801</v>
      </c>
      <c r="N57" s="60"/>
      <c r="O57" s="9">
        <v>4</v>
      </c>
      <c r="P57" s="9">
        <v>-0.29</v>
      </c>
      <c r="Q57" s="63">
        <v>7</v>
      </c>
      <c r="R57" s="63">
        <v>3</v>
      </c>
      <c r="S57" s="63">
        <v>0</v>
      </c>
      <c r="T57" s="14">
        <f t="shared" si="0"/>
        <v>3</v>
      </c>
      <c r="U57" s="63">
        <v>2</v>
      </c>
      <c r="V57" s="9">
        <v>66.3</v>
      </c>
      <c r="W57" s="64" t="s">
        <v>207</v>
      </c>
      <c r="X57" s="26">
        <v>3.83</v>
      </c>
      <c r="Y57" s="26">
        <v>2.5</v>
      </c>
      <c r="AA57" s="66"/>
    </row>
    <row r="58" customHeight="1" spans="1:27">
      <c r="A58" s="40">
        <v>2</v>
      </c>
      <c r="B58" s="38">
        <f t="shared" si="1"/>
        <v>56</v>
      </c>
      <c r="C58" s="48">
        <v>20821</v>
      </c>
      <c r="D58" s="49" t="s">
        <v>208</v>
      </c>
      <c r="E58" s="49" t="s">
        <v>209</v>
      </c>
      <c r="F58" s="49"/>
      <c r="G58" s="10">
        <v>108</v>
      </c>
      <c r="H58" s="10">
        <v>6</v>
      </c>
      <c r="I58" s="11">
        <v>15</v>
      </c>
      <c r="J58" s="11">
        <v>27</v>
      </c>
      <c r="K58" s="12">
        <v>210</v>
      </c>
      <c r="L58" s="12">
        <v>63</v>
      </c>
      <c r="M58" s="13">
        <v>5.6325</v>
      </c>
      <c r="N58" s="60"/>
      <c r="O58" s="9">
        <v>1</v>
      </c>
      <c r="P58" s="9">
        <v>-0.03</v>
      </c>
      <c r="Q58" s="63">
        <v>11</v>
      </c>
      <c r="R58" s="63">
        <v>8</v>
      </c>
      <c r="S58" s="63">
        <v>0</v>
      </c>
      <c r="T58" s="14">
        <f t="shared" si="0"/>
        <v>8</v>
      </c>
      <c r="U58" s="63">
        <v>1</v>
      </c>
      <c r="V58" s="9">
        <v>16.7</v>
      </c>
      <c r="W58" s="64" t="s">
        <v>210</v>
      </c>
      <c r="X58" s="26">
        <v>3.79</v>
      </c>
      <c r="Y58" s="26">
        <v>2.33</v>
      </c>
      <c r="AA58" s="66"/>
    </row>
    <row r="59" customHeight="1" spans="1:27">
      <c r="A59" s="40">
        <v>2</v>
      </c>
      <c r="B59" s="38">
        <f t="shared" si="1"/>
        <v>57</v>
      </c>
      <c r="C59" s="48" t="s">
        <v>211</v>
      </c>
      <c r="D59" s="49" t="s">
        <v>212</v>
      </c>
      <c r="E59" s="49" t="s">
        <v>213</v>
      </c>
      <c r="F59" s="49"/>
      <c r="G59" s="10">
        <v>191.8</v>
      </c>
      <c r="H59" s="10">
        <v>59.3</v>
      </c>
      <c r="I59" s="11">
        <v>313.4</v>
      </c>
      <c r="J59" s="11">
        <v>17.3</v>
      </c>
      <c r="K59" s="12">
        <v>51.5</v>
      </c>
      <c r="L59" s="12">
        <v>24.5</v>
      </c>
      <c r="M59" s="13">
        <v>2.0714</v>
      </c>
      <c r="N59" s="60"/>
      <c r="O59" s="9">
        <v>5</v>
      </c>
      <c r="P59" s="9">
        <v>0</v>
      </c>
      <c r="Q59" s="63">
        <v>12</v>
      </c>
      <c r="R59" s="63">
        <v>3</v>
      </c>
      <c r="S59" s="63">
        <v>0</v>
      </c>
      <c r="T59" s="14">
        <f t="shared" si="0"/>
        <v>3</v>
      </c>
      <c r="U59" s="63">
        <v>1</v>
      </c>
      <c r="V59" s="9">
        <v>21.2</v>
      </c>
      <c r="W59" s="64" t="s">
        <v>214</v>
      </c>
      <c r="X59" s="26">
        <v>1.77</v>
      </c>
      <c r="Y59" s="26">
        <v>1.69</v>
      </c>
      <c r="AA59" s="66"/>
    </row>
    <row r="60" customHeight="1" spans="1:27">
      <c r="A60" s="40">
        <v>2</v>
      </c>
      <c r="B60" s="38">
        <f t="shared" si="1"/>
        <v>58</v>
      </c>
      <c r="C60" s="48" t="s">
        <v>215</v>
      </c>
      <c r="D60" s="49" t="s">
        <v>212</v>
      </c>
      <c r="E60" s="49" t="s">
        <v>213</v>
      </c>
      <c r="F60" s="49"/>
      <c r="G60" s="10">
        <v>67</v>
      </c>
      <c r="H60" s="10">
        <v>57.9</v>
      </c>
      <c r="I60" s="11">
        <v>317.5</v>
      </c>
      <c r="J60" s="11">
        <v>11.8</v>
      </c>
      <c r="K60" s="12">
        <v>220.7</v>
      </c>
      <c r="L60" s="12">
        <v>29.4</v>
      </c>
      <c r="M60" s="13">
        <v>2.3328</v>
      </c>
      <c r="N60" s="60"/>
      <c r="O60" s="9">
        <v>5</v>
      </c>
      <c r="P60" s="9">
        <v>-0.16</v>
      </c>
      <c r="Q60" s="63">
        <v>12</v>
      </c>
      <c r="R60" s="63">
        <v>5</v>
      </c>
      <c r="S60" s="63">
        <v>1</v>
      </c>
      <c r="T60" s="14">
        <f t="shared" si="0"/>
        <v>6</v>
      </c>
      <c r="U60" s="63">
        <v>3</v>
      </c>
      <c r="V60" s="9">
        <v>16</v>
      </c>
      <c r="W60" s="64" t="s">
        <v>216</v>
      </c>
      <c r="X60" s="26">
        <v>0.38</v>
      </c>
      <c r="Y60" s="26">
        <v>1.04</v>
      </c>
      <c r="AA60" s="66"/>
    </row>
    <row r="61" customHeight="1" spans="1:27">
      <c r="A61" s="40">
        <v>2</v>
      </c>
      <c r="B61" s="6">
        <f t="shared" si="1"/>
        <v>59</v>
      </c>
      <c r="C61" s="48">
        <v>20826</v>
      </c>
      <c r="D61" s="49" t="s">
        <v>217</v>
      </c>
      <c r="E61" s="49" t="s">
        <v>218</v>
      </c>
      <c r="F61" s="49"/>
      <c r="G61" s="10">
        <v>22</v>
      </c>
      <c r="H61" s="10">
        <v>10</v>
      </c>
      <c r="I61" s="11">
        <v>233</v>
      </c>
      <c r="J61" s="11">
        <v>78</v>
      </c>
      <c r="K61" s="12">
        <v>113</v>
      </c>
      <c r="L61" s="12">
        <v>6</v>
      </c>
      <c r="M61" s="13">
        <v>4.7789</v>
      </c>
      <c r="N61" s="60"/>
      <c r="O61" s="9">
        <v>3</v>
      </c>
      <c r="P61" s="9">
        <v>-0.03</v>
      </c>
      <c r="Q61" s="63">
        <v>16</v>
      </c>
      <c r="R61" s="63">
        <v>10</v>
      </c>
      <c r="S61" s="63">
        <v>5</v>
      </c>
      <c r="T61" s="14">
        <f t="shared" si="0"/>
        <v>15</v>
      </c>
      <c r="U61" s="63">
        <v>1</v>
      </c>
      <c r="V61" s="9">
        <v>40.9</v>
      </c>
      <c r="W61" s="64" t="s">
        <v>219</v>
      </c>
      <c r="X61" s="26">
        <v>-0.32</v>
      </c>
      <c r="Y61" s="26">
        <v>0.81</v>
      </c>
      <c r="AA61" s="66"/>
    </row>
    <row r="62" customHeight="1" spans="1:27">
      <c r="A62" s="40">
        <v>2</v>
      </c>
      <c r="B62" s="6">
        <f t="shared" si="1"/>
        <v>60</v>
      </c>
      <c r="C62" s="48">
        <v>20827</v>
      </c>
      <c r="D62" s="49" t="s">
        <v>220</v>
      </c>
      <c r="E62" s="49" t="s">
        <v>221</v>
      </c>
      <c r="F62" s="49"/>
      <c r="G62" s="10">
        <v>360</v>
      </c>
      <c r="H62" s="10">
        <v>0</v>
      </c>
      <c r="I62" s="11">
        <v>270</v>
      </c>
      <c r="J62" s="11">
        <v>89.7</v>
      </c>
      <c r="K62" s="12">
        <v>90</v>
      </c>
      <c r="L62" s="12">
        <v>0</v>
      </c>
      <c r="M62" s="13">
        <v>2.7395</v>
      </c>
      <c r="N62" s="60"/>
      <c r="O62" s="9">
        <v>3</v>
      </c>
      <c r="P62" s="9">
        <v>0.18</v>
      </c>
      <c r="Q62" s="63">
        <v>5</v>
      </c>
      <c r="R62" s="63">
        <v>5</v>
      </c>
      <c r="S62" s="63">
        <v>0</v>
      </c>
      <c r="T62" s="14">
        <f t="shared" si="0"/>
        <v>5</v>
      </c>
      <c r="U62" s="63">
        <v>1</v>
      </c>
      <c r="V62" s="9">
        <v>22.8</v>
      </c>
      <c r="W62" s="64" t="s">
        <v>222</v>
      </c>
      <c r="X62" s="26">
        <v>0.5</v>
      </c>
      <c r="Y62" s="26">
        <v>1.15</v>
      </c>
      <c r="AA62" s="66"/>
    </row>
    <row r="63" customHeight="1" spans="1:27">
      <c r="A63" s="40">
        <v>2</v>
      </c>
      <c r="B63" s="6">
        <f t="shared" ref="B63:B126" si="2">B62+1</f>
        <v>61</v>
      </c>
      <c r="C63" s="48">
        <v>20830</v>
      </c>
      <c r="D63" s="49" t="s">
        <v>223</v>
      </c>
      <c r="E63" s="49" t="s">
        <v>224</v>
      </c>
      <c r="F63" s="49"/>
      <c r="G63" s="10">
        <v>270</v>
      </c>
      <c r="H63" s="10">
        <v>72</v>
      </c>
      <c r="I63" s="11">
        <v>52.6</v>
      </c>
      <c r="J63" s="11">
        <v>14.5</v>
      </c>
      <c r="K63" s="12">
        <v>145.4</v>
      </c>
      <c r="L63" s="12">
        <v>10.5</v>
      </c>
      <c r="M63" s="13">
        <v>1.6703</v>
      </c>
      <c r="N63" s="60"/>
      <c r="O63" s="9">
        <v>5</v>
      </c>
      <c r="P63" s="9">
        <v>0.45</v>
      </c>
      <c r="Q63" s="63">
        <v>5</v>
      </c>
      <c r="R63" s="63">
        <v>4</v>
      </c>
      <c r="S63" s="63">
        <v>1</v>
      </c>
      <c r="T63" s="14">
        <f t="shared" si="0"/>
        <v>5</v>
      </c>
      <c r="U63" s="63">
        <v>1</v>
      </c>
      <c r="V63" s="9">
        <v>55.9</v>
      </c>
      <c r="W63" s="64" t="s">
        <v>225</v>
      </c>
      <c r="X63" s="26">
        <v>2.53</v>
      </c>
      <c r="Y63" s="26">
        <v>2.17</v>
      </c>
      <c r="AA63" s="66"/>
    </row>
    <row r="64" customHeight="1" spans="1:27">
      <c r="A64" s="40">
        <v>2</v>
      </c>
      <c r="B64" s="6">
        <f t="shared" si="2"/>
        <v>62</v>
      </c>
      <c r="C64" s="48">
        <v>20831</v>
      </c>
      <c r="D64" s="49" t="s">
        <v>226</v>
      </c>
      <c r="E64" s="52" t="s">
        <v>227</v>
      </c>
      <c r="F64" s="52"/>
      <c r="G64" s="10">
        <v>42</v>
      </c>
      <c r="H64" s="10">
        <v>6</v>
      </c>
      <c r="I64" s="11">
        <v>133</v>
      </c>
      <c r="J64" s="11">
        <v>9</v>
      </c>
      <c r="K64" s="12">
        <v>281</v>
      </c>
      <c r="L64" s="12">
        <v>80</v>
      </c>
      <c r="M64" s="13">
        <v>8.1516</v>
      </c>
      <c r="N64" s="60"/>
      <c r="O64" s="9">
        <v>1</v>
      </c>
      <c r="P64" s="9">
        <v>0.04</v>
      </c>
      <c r="Q64" s="63">
        <v>12</v>
      </c>
      <c r="R64" s="63">
        <v>11</v>
      </c>
      <c r="S64" s="63">
        <v>0</v>
      </c>
      <c r="T64" s="14">
        <f t="shared" si="0"/>
        <v>11</v>
      </c>
      <c r="U64" s="63">
        <v>1</v>
      </c>
      <c r="V64" s="9">
        <v>18.1</v>
      </c>
      <c r="W64" s="64" t="s">
        <v>228</v>
      </c>
      <c r="X64" s="26">
        <v>2.97</v>
      </c>
      <c r="Y64" s="26">
        <v>2.04</v>
      </c>
      <c r="AA64" s="66"/>
    </row>
    <row r="65" customHeight="1" spans="1:27">
      <c r="A65" s="40">
        <v>2</v>
      </c>
      <c r="B65" s="38">
        <f t="shared" si="2"/>
        <v>63</v>
      </c>
      <c r="C65" s="48">
        <v>20832</v>
      </c>
      <c r="D65" s="49" t="s">
        <v>229</v>
      </c>
      <c r="E65" s="52" t="s">
        <v>230</v>
      </c>
      <c r="F65" s="52"/>
      <c r="G65" s="10">
        <v>262</v>
      </c>
      <c r="H65" s="10">
        <v>42</v>
      </c>
      <c r="I65" s="11">
        <v>49</v>
      </c>
      <c r="J65" s="11">
        <v>43</v>
      </c>
      <c r="K65" s="12">
        <v>156</v>
      </c>
      <c r="L65" s="12">
        <v>17</v>
      </c>
      <c r="M65" s="13">
        <v>8.5248</v>
      </c>
      <c r="N65" s="60"/>
      <c r="O65" s="9">
        <v>4</v>
      </c>
      <c r="P65" s="9">
        <v>0.11</v>
      </c>
      <c r="Q65" s="63">
        <v>13</v>
      </c>
      <c r="R65" s="63">
        <v>12</v>
      </c>
      <c r="S65" s="63">
        <v>0</v>
      </c>
      <c r="T65" s="14">
        <f t="shared" si="0"/>
        <v>12</v>
      </c>
      <c r="U65" s="63">
        <v>1</v>
      </c>
      <c r="V65" s="9">
        <v>17</v>
      </c>
      <c r="W65" s="64" t="s">
        <v>231</v>
      </c>
      <c r="X65" s="26">
        <v>0.95</v>
      </c>
      <c r="Y65" s="26">
        <v>1.3</v>
      </c>
      <c r="AA65" s="66"/>
    </row>
    <row r="66" customHeight="1" spans="1:27">
      <c r="A66" s="40">
        <v>2</v>
      </c>
      <c r="B66" s="38">
        <f t="shared" si="2"/>
        <v>64</v>
      </c>
      <c r="C66" s="48">
        <v>20835</v>
      </c>
      <c r="D66" s="49" t="s">
        <v>232</v>
      </c>
      <c r="E66" s="52" t="s">
        <v>233</v>
      </c>
      <c r="F66" s="52"/>
      <c r="G66" s="10">
        <v>279</v>
      </c>
      <c r="H66" s="10">
        <v>48</v>
      </c>
      <c r="I66" s="11">
        <v>76</v>
      </c>
      <c r="J66" s="11">
        <v>40</v>
      </c>
      <c r="K66" s="12">
        <v>176</v>
      </c>
      <c r="L66" s="12">
        <v>12</v>
      </c>
      <c r="M66" s="13">
        <v>9.8203</v>
      </c>
      <c r="N66" s="60"/>
      <c r="O66" s="9">
        <v>4</v>
      </c>
      <c r="P66" s="9">
        <v>-0.34</v>
      </c>
      <c r="Q66" s="63">
        <v>16</v>
      </c>
      <c r="R66" s="63">
        <v>14</v>
      </c>
      <c r="S66" s="63">
        <v>0</v>
      </c>
      <c r="T66" s="14">
        <f t="shared" si="0"/>
        <v>14</v>
      </c>
      <c r="U66" s="63">
        <v>1</v>
      </c>
      <c r="V66" s="9">
        <v>21.7</v>
      </c>
      <c r="W66" s="64" t="s">
        <v>234</v>
      </c>
      <c r="X66" s="26">
        <v>0.52</v>
      </c>
      <c r="Y66" s="26">
        <v>1.08</v>
      </c>
      <c r="AA66" s="66"/>
    </row>
    <row r="67" customHeight="1" spans="1:27">
      <c r="A67" s="40">
        <v>2</v>
      </c>
      <c r="B67" s="38">
        <f t="shared" si="2"/>
        <v>65</v>
      </c>
      <c r="C67" s="48">
        <v>20838</v>
      </c>
      <c r="D67" s="49" t="s">
        <v>235</v>
      </c>
      <c r="E67" s="49" t="s">
        <v>236</v>
      </c>
      <c r="F67" s="49"/>
      <c r="G67" s="10">
        <v>60</v>
      </c>
      <c r="H67" s="10">
        <v>0</v>
      </c>
      <c r="I67" s="11">
        <v>330</v>
      </c>
      <c r="J67" s="11">
        <v>49.9</v>
      </c>
      <c r="K67" s="12">
        <v>150</v>
      </c>
      <c r="L67" s="12">
        <v>40.1</v>
      </c>
      <c r="M67" s="13">
        <v>3.2372</v>
      </c>
      <c r="N67" s="60"/>
      <c r="O67" s="9">
        <v>2</v>
      </c>
      <c r="P67" s="9">
        <v>-0.04</v>
      </c>
      <c r="Q67" s="63">
        <v>6</v>
      </c>
      <c r="R67" s="63">
        <v>5</v>
      </c>
      <c r="S67" s="63">
        <v>0</v>
      </c>
      <c r="T67" s="14">
        <f t="shared" si="0"/>
        <v>5</v>
      </c>
      <c r="U67" s="63">
        <v>1</v>
      </c>
      <c r="V67" s="9">
        <v>18.3</v>
      </c>
      <c r="W67" s="64" t="s">
        <v>237</v>
      </c>
      <c r="X67" s="26">
        <v>1.38</v>
      </c>
      <c r="Y67" s="26">
        <v>1.5</v>
      </c>
      <c r="AA67" s="66"/>
    </row>
    <row r="68" customHeight="1" spans="1:27">
      <c r="A68" s="40">
        <v>2</v>
      </c>
      <c r="B68" s="38">
        <f t="shared" si="2"/>
        <v>66</v>
      </c>
      <c r="C68" s="48">
        <v>20841</v>
      </c>
      <c r="D68" s="49" t="s">
        <v>238</v>
      </c>
      <c r="E68" s="52" t="s">
        <v>239</v>
      </c>
      <c r="F68" s="52"/>
      <c r="G68" s="10">
        <v>66</v>
      </c>
      <c r="H68" s="10">
        <v>6</v>
      </c>
      <c r="I68" s="11">
        <v>157</v>
      </c>
      <c r="J68" s="11">
        <v>10</v>
      </c>
      <c r="K68" s="12">
        <v>307</v>
      </c>
      <c r="L68" s="12">
        <v>78</v>
      </c>
      <c r="M68" s="13">
        <v>6.9482</v>
      </c>
      <c r="N68" s="60"/>
      <c r="O68" s="9">
        <v>1</v>
      </c>
      <c r="P68" s="9">
        <v>-0.07</v>
      </c>
      <c r="Q68" s="63">
        <v>10</v>
      </c>
      <c r="R68" s="63">
        <v>9</v>
      </c>
      <c r="S68" s="63">
        <v>0</v>
      </c>
      <c r="T68" s="14">
        <f t="shared" si="0"/>
        <v>9</v>
      </c>
      <c r="U68" s="63">
        <v>1</v>
      </c>
      <c r="V68" s="9">
        <v>21.1</v>
      </c>
      <c r="W68" s="64" t="s">
        <v>240</v>
      </c>
      <c r="X68" s="26">
        <v>4.14</v>
      </c>
      <c r="Y68" s="26">
        <v>2.45</v>
      </c>
      <c r="AA68" s="66"/>
    </row>
    <row r="69" customHeight="1" spans="1:27">
      <c r="A69" s="40">
        <v>2</v>
      </c>
      <c r="B69" s="38">
        <f t="shared" si="2"/>
        <v>67</v>
      </c>
      <c r="C69" s="48">
        <v>20842</v>
      </c>
      <c r="D69" s="49" t="s">
        <v>241</v>
      </c>
      <c r="E69" s="49" t="s">
        <v>242</v>
      </c>
      <c r="F69" s="49"/>
      <c r="G69" s="10">
        <v>233.8</v>
      </c>
      <c r="H69" s="10">
        <v>5.6</v>
      </c>
      <c r="I69" s="11">
        <v>331</v>
      </c>
      <c r="J69" s="11">
        <v>52</v>
      </c>
      <c r="K69" s="12">
        <v>139.5</v>
      </c>
      <c r="L69" s="12">
        <v>37.5</v>
      </c>
      <c r="M69" s="13">
        <v>2.042</v>
      </c>
      <c r="N69" s="60"/>
      <c r="O69" s="9">
        <v>2</v>
      </c>
      <c r="P69" s="9">
        <v>0.11</v>
      </c>
      <c r="Q69" s="63">
        <v>4</v>
      </c>
      <c r="R69" s="63">
        <v>4</v>
      </c>
      <c r="S69" s="63">
        <v>0</v>
      </c>
      <c r="T69" s="14">
        <f t="shared" si="0"/>
        <v>4</v>
      </c>
      <c r="U69" s="63">
        <v>1</v>
      </c>
      <c r="V69" s="9">
        <v>20.9</v>
      </c>
      <c r="W69" s="64" t="s">
        <v>243</v>
      </c>
      <c r="X69" s="26">
        <v>0.17</v>
      </c>
      <c r="Y69" s="26">
        <v>0.99</v>
      </c>
      <c r="AA69" s="66"/>
    </row>
    <row r="70" customHeight="1" spans="1:27">
      <c r="A70" s="40">
        <v>2</v>
      </c>
      <c r="B70" s="38">
        <f t="shared" si="2"/>
        <v>68</v>
      </c>
      <c r="C70" s="48">
        <v>20843</v>
      </c>
      <c r="D70" s="49" t="s">
        <v>244</v>
      </c>
      <c r="E70" s="52" t="s">
        <v>245</v>
      </c>
      <c r="F70" s="52"/>
      <c r="G70" s="10">
        <v>62</v>
      </c>
      <c r="H70" s="10">
        <v>63</v>
      </c>
      <c r="I70" s="11">
        <v>170</v>
      </c>
      <c r="J70" s="11">
        <v>9</v>
      </c>
      <c r="K70" s="12">
        <v>264</v>
      </c>
      <c r="L70" s="12">
        <v>25</v>
      </c>
      <c r="M70" s="13">
        <v>5.2479</v>
      </c>
      <c r="N70" s="60"/>
      <c r="O70" s="9">
        <v>5</v>
      </c>
      <c r="P70" s="9">
        <v>-0.04</v>
      </c>
      <c r="Q70" s="63">
        <v>10</v>
      </c>
      <c r="R70" s="63">
        <v>8</v>
      </c>
      <c r="S70" s="63">
        <v>0</v>
      </c>
      <c r="T70" s="14">
        <f t="shared" si="0"/>
        <v>8</v>
      </c>
      <c r="U70" s="63">
        <v>1</v>
      </c>
      <c r="V70" s="9">
        <v>23.3</v>
      </c>
      <c r="W70" s="64" t="s">
        <v>246</v>
      </c>
      <c r="X70" s="26">
        <v>1.48</v>
      </c>
      <c r="Y70" s="26">
        <v>1.47</v>
      </c>
      <c r="AA70" s="66"/>
    </row>
    <row r="71" customHeight="1" spans="1:27">
      <c r="A71" s="40">
        <v>2</v>
      </c>
      <c r="B71" s="38">
        <f t="shared" si="2"/>
        <v>69</v>
      </c>
      <c r="C71" s="55">
        <v>20846</v>
      </c>
      <c r="D71" s="56" t="s">
        <v>247</v>
      </c>
      <c r="E71" s="57" t="s">
        <v>248</v>
      </c>
      <c r="F71" s="57"/>
      <c r="G71" s="58">
        <v>257.4</v>
      </c>
      <c r="H71" s="58">
        <v>17.6</v>
      </c>
      <c r="I71" s="61">
        <v>133.6</v>
      </c>
      <c r="J71" s="61">
        <v>60.3</v>
      </c>
      <c r="K71" s="12">
        <v>355.2</v>
      </c>
      <c r="L71" s="12">
        <v>23.1</v>
      </c>
      <c r="M71" s="13">
        <v>4.421</v>
      </c>
      <c r="N71" s="60"/>
      <c r="O71" s="9">
        <v>3</v>
      </c>
      <c r="P71" s="9">
        <v>0.14</v>
      </c>
      <c r="Q71" s="63">
        <v>12</v>
      </c>
      <c r="R71" s="63">
        <v>7</v>
      </c>
      <c r="S71" s="63">
        <v>1</v>
      </c>
      <c r="T71" s="14">
        <f t="shared" si="0"/>
        <v>8</v>
      </c>
      <c r="U71" s="63">
        <v>1</v>
      </c>
      <c r="V71" s="9">
        <v>23.7</v>
      </c>
      <c r="W71" s="64" t="s">
        <v>249</v>
      </c>
      <c r="X71" s="26">
        <v>2.69</v>
      </c>
      <c r="Y71" s="26">
        <v>1.96</v>
      </c>
      <c r="AA71" s="66"/>
    </row>
    <row r="72" customHeight="1" spans="1:27">
      <c r="A72" s="40">
        <v>2</v>
      </c>
      <c r="B72" s="38">
        <f t="shared" si="2"/>
        <v>70</v>
      </c>
      <c r="C72" s="48">
        <v>20847</v>
      </c>
      <c r="D72" s="56" t="s">
        <v>250</v>
      </c>
      <c r="E72" s="56" t="s">
        <v>251</v>
      </c>
      <c r="F72" s="56"/>
      <c r="G72" s="58">
        <v>206</v>
      </c>
      <c r="H72" s="58">
        <v>49.2</v>
      </c>
      <c r="I72" s="61">
        <v>72.6</v>
      </c>
      <c r="J72" s="61">
        <v>30.7</v>
      </c>
      <c r="K72" s="12">
        <v>327.2</v>
      </c>
      <c r="L72" s="12">
        <v>24.1</v>
      </c>
      <c r="M72" s="13">
        <v>2.2993</v>
      </c>
      <c r="N72" s="60"/>
      <c r="O72" s="9">
        <v>5</v>
      </c>
      <c r="P72" s="9">
        <v>-0.27</v>
      </c>
      <c r="Q72" s="63">
        <v>5</v>
      </c>
      <c r="R72" s="63">
        <v>4</v>
      </c>
      <c r="S72" s="63">
        <v>1</v>
      </c>
      <c r="T72" s="14">
        <f t="shared" si="0"/>
        <v>5</v>
      </c>
      <c r="U72" s="63">
        <v>1</v>
      </c>
      <c r="V72" s="9">
        <v>17.4</v>
      </c>
      <c r="W72" s="64" t="s">
        <v>252</v>
      </c>
      <c r="X72" s="26">
        <v>-0.15</v>
      </c>
      <c r="Y72" s="26">
        <v>0.79</v>
      </c>
      <c r="AA72" s="66"/>
    </row>
    <row r="73" customHeight="1" spans="1:27">
      <c r="A73" s="40">
        <v>4</v>
      </c>
      <c r="B73" s="34">
        <f t="shared" si="2"/>
        <v>71</v>
      </c>
      <c r="C73" s="48">
        <v>21075</v>
      </c>
      <c r="D73" s="49" t="s">
        <v>253</v>
      </c>
      <c r="E73" s="52" t="s">
        <v>254</v>
      </c>
      <c r="F73" s="67" t="s">
        <v>255</v>
      </c>
      <c r="G73" s="10">
        <v>108</v>
      </c>
      <c r="H73" s="10">
        <v>6</v>
      </c>
      <c r="I73" s="11">
        <v>6</v>
      </c>
      <c r="J73" s="11">
        <v>65</v>
      </c>
      <c r="K73" s="12">
        <v>201</v>
      </c>
      <c r="L73" s="12">
        <v>24</v>
      </c>
      <c r="M73" s="13">
        <v>6.808</v>
      </c>
      <c r="N73" s="60"/>
      <c r="O73" s="9">
        <v>3</v>
      </c>
      <c r="P73" s="9">
        <v>-0.03</v>
      </c>
      <c r="Q73" s="63">
        <v>14</v>
      </c>
      <c r="R73" s="63">
        <v>10</v>
      </c>
      <c r="S73" s="63">
        <v>2</v>
      </c>
      <c r="T73" s="14">
        <f t="shared" si="0"/>
        <v>12</v>
      </c>
      <c r="U73" s="63">
        <v>1</v>
      </c>
      <c r="V73" s="9">
        <v>27.9</v>
      </c>
      <c r="W73" s="64" t="s">
        <v>256</v>
      </c>
      <c r="X73" s="26">
        <v>0.94</v>
      </c>
      <c r="Y73" s="26">
        <v>1.31</v>
      </c>
      <c r="AA73" s="66"/>
    </row>
    <row r="74" customHeight="1" spans="1:27">
      <c r="A74" s="40">
        <v>4</v>
      </c>
      <c r="B74" s="34">
        <f t="shared" si="2"/>
        <v>72</v>
      </c>
      <c r="C74" s="48">
        <v>21076</v>
      </c>
      <c r="D74" s="49" t="s">
        <v>257</v>
      </c>
      <c r="E74" s="52" t="s">
        <v>258</v>
      </c>
      <c r="F74" s="68" t="s">
        <v>255</v>
      </c>
      <c r="G74" s="10">
        <v>258</v>
      </c>
      <c r="H74" s="10">
        <v>6</v>
      </c>
      <c r="I74" s="11">
        <v>167</v>
      </c>
      <c r="J74" s="11">
        <v>10</v>
      </c>
      <c r="K74" s="12">
        <v>17</v>
      </c>
      <c r="L74" s="12">
        <v>78</v>
      </c>
      <c r="M74" s="13">
        <v>4.7445</v>
      </c>
      <c r="N74" s="60"/>
      <c r="O74" s="9">
        <v>1</v>
      </c>
      <c r="P74" s="9">
        <v>0.03</v>
      </c>
      <c r="Q74" s="63">
        <v>12</v>
      </c>
      <c r="R74" s="63">
        <v>9</v>
      </c>
      <c r="S74" s="63">
        <v>1</v>
      </c>
      <c r="T74" s="14">
        <f t="shared" si="0"/>
        <v>10</v>
      </c>
      <c r="U74" s="63">
        <v>1</v>
      </c>
      <c r="V74" s="9">
        <v>24.6</v>
      </c>
      <c r="W74" s="64" t="s">
        <v>259</v>
      </c>
      <c r="X74" s="26">
        <v>3.43</v>
      </c>
      <c r="Y74" s="26">
        <v>2.44</v>
      </c>
      <c r="AA74" s="66"/>
    </row>
    <row r="75" customHeight="1" spans="1:27">
      <c r="A75" s="40">
        <v>4</v>
      </c>
      <c r="B75" s="34">
        <f t="shared" si="2"/>
        <v>73</v>
      </c>
      <c r="C75" s="48">
        <v>21077</v>
      </c>
      <c r="D75" s="49" t="s">
        <v>260</v>
      </c>
      <c r="E75" s="52" t="s">
        <v>261</v>
      </c>
      <c r="F75" s="68" t="s">
        <v>262</v>
      </c>
      <c r="G75" s="10">
        <v>276</v>
      </c>
      <c r="H75" s="10">
        <v>0</v>
      </c>
      <c r="I75" s="11">
        <v>6</v>
      </c>
      <c r="J75" s="11">
        <v>18</v>
      </c>
      <c r="K75" s="12">
        <v>186</v>
      </c>
      <c r="L75" s="12">
        <v>72</v>
      </c>
      <c r="M75" s="13">
        <v>2.1309</v>
      </c>
      <c r="N75" s="60"/>
      <c r="O75" s="9">
        <v>1</v>
      </c>
      <c r="P75" s="9">
        <v>0.11</v>
      </c>
      <c r="Q75" s="63">
        <v>6</v>
      </c>
      <c r="R75" s="63">
        <v>4</v>
      </c>
      <c r="S75" s="63">
        <v>0</v>
      </c>
      <c r="T75" s="14">
        <f t="shared" si="0"/>
        <v>4</v>
      </c>
      <c r="U75" s="63">
        <v>1</v>
      </c>
      <c r="V75" s="9">
        <v>33.7</v>
      </c>
      <c r="W75" s="64" t="s">
        <v>263</v>
      </c>
      <c r="X75" s="26">
        <v>9.73</v>
      </c>
      <c r="Y75" s="26">
        <v>5.33</v>
      </c>
      <c r="AA75" s="66"/>
    </row>
    <row r="76" customHeight="1" spans="1:27">
      <c r="A76" s="40">
        <v>4</v>
      </c>
      <c r="B76" s="34">
        <f t="shared" si="2"/>
        <v>74</v>
      </c>
      <c r="C76" s="48">
        <v>21078</v>
      </c>
      <c r="D76" s="49" t="s">
        <v>264</v>
      </c>
      <c r="E76" s="52" t="s">
        <v>265</v>
      </c>
      <c r="F76" s="68" t="s">
        <v>266</v>
      </c>
      <c r="G76" s="10">
        <v>216</v>
      </c>
      <c r="H76" s="10">
        <v>6</v>
      </c>
      <c r="I76" s="11">
        <v>316</v>
      </c>
      <c r="J76" s="11">
        <v>60</v>
      </c>
      <c r="K76" s="12">
        <v>122</v>
      </c>
      <c r="L76" s="12">
        <v>29</v>
      </c>
      <c r="M76" s="13">
        <v>6.3518</v>
      </c>
      <c r="N76" s="60"/>
      <c r="O76" s="9">
        <v>3</v>
      </c>
      <c r="P76" s="9">
        <v>0.08</v>
      </c>
      <c r="Q76" s="63">
        <v>12</v>
      </c>
      <c r="R76" s="63">
        <v>10</v>
      </c>
      <c r="S76" s="63">
        <v>0</v>
      </c>
      <c r="T76" s="14">
        <f t="shared" si="0"/>
        <v>10</v>
      </c>
      <c r="U76" s="63">
        <v>1</v>
      </c>
      <c r="V76" s="9">
        <v>21.4</v>
      </c>
      <c r="W76" s="64" t="s">
        <v>267</v>
      </c>
      <c r="X76" s="26">
        <v>0.15</v>
      </c>
      <c r="Y76" s="26">
        <v>0.97</v>
      </c>
      <c r="AA76" s="66"/>
    </row>
    <row r="77" customHeight="1" spans="1:27">
      <c r="A77" s="40">
        <v>4</v>
      </c>
      <c r="B77" s="34">
        <f t="shared" si="2"/>
        <v>75</v>
      </c>
      <c r="C77" s="48">
        <v>21079</v>
      </c>
      <c r="D77" s="49" t="s">
        <v>268</v>
      </c>
      <c r="E77" s="52" t="s">
        <v>269</v>
      </c>
      <c r="F77" s="68" t="s">
        <v>270</v>
      </c>
      <c r="G77" s="10">
        <v>245</v>
      </c>
      <c r="H77" s="10">
        <v>18</v>
      </c>
      <c r="I77" s="11">
        <v>153</v>
      </c>
      <c r="J77" s="11">
        <v>5</v>
      </c>
      <c r="K77" s="12">
        <v>46</v>
      </c>
      <c r="L77" s="12">
        <v>71</v>
      </c>
      <c r="M77" s="13">
        <v>6.0328</v>
      </c>
      <c r="N77" s="60"/>
      <c r="O77" s="9">
        <v>1</v>
      </c>
      <c r="P77" s="9">
        <v>0.16</v>
      </c>
      <c r="Q77" s="63">
        <v>11</v>
      </c>
      <c r="R77" s="63">
        <v>8</v>
      </c>
      <c r="S77" s="63">
        <v>2</v>
      </c>
      <c r="T77" s="14">
        <f t="shared" si="0"/>
        <v>10</v>
      </c>
      <c r="U77" s="63">
        <v>1</v>
      </c>
      <c r="V77" s="9">
        <v>17.4</v>
      </c>
      <c r="W77" s="64" t="s">
        <v>271</v>
      </c>
      <c r="X77" s="26">
        <v>1.81</v>
      </c>
      <c r="Y77" s="26">
        <v>1.75</v>
      </c>
      <c r="AA77" s="66"/>
    </row>
    <row r="78" customHeight="1" spans="1:45">
      <c r="A78" s="40">
        <v>4</v>
      </c>
      <c r="B78" s="34">
        <f t="shared" si="2"/>
        <v>76</v>
      </c>
      <c r="C78" s="48">
        <v>21080</v>
      </c>
      <c r="D78" s="49" t="s">
        <v>272</v>
      </c>
      <c r="E78" s="52" t="s">
        <v>273</v>
      </c>
      <c r="F78" s="68" t="s">
        <v>270</v>
      </c>
      <c r="G78" s="10">
        <v>110</v>
      </c>
      <c r="H78" s="10">
        <v>23</v>
      </c>
      <c r="I78" s="11">
        <v>16</v>
      </c>
      <c r="J78" s="11">
        <v>7</v>
      </c>
      <c r="K78" s="12">
        <v>270</v>
      </c>
      <c r="L78" s="12">
        <v>66</v>
      </c>
      <c r="M78" s="80">
        <v>9.8401</v>
      </c>
      <c r="N78" s="60"/>
      <c r="O78" s="9">
        <v>1</v>
      </c>
      <c r="P78" s="47">
        <v>0.08</v>
      </c>
      <c r="Q78" s="82">
        <v>12</v>
      </c>
      <c r="R78" s="82">
        <v>12</v>
      </c>
      <c r="S78" s="82">
        <v>0</v>
      </c>
      <c r="T78" s="14">
        <f t="shared" si="0"/>
        <v>12</v>
      </c>
      <c r="U78" s="83">
        <v>1</v>
      </c>
      <c r="V78" s="47">
        <v>10.7</v>
      </c>
      <c r="W78" s="64" t="s">
        <v>274</v>
      </c>
      <c r="X78" s="26">
        <v>0.88</v>
      </c>
      <c r="Y78" s="26">
        <v>1.3</v>
      </c>
      <c r="AA78" s="66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customHeight="1" spans="1:45">
      <c r="A79" s="40">
        <v>4</v>
      </c>
      <c r="B79" s="34">
        <f t="shared" si="2"/>
        <v>77</v>
      </c>
      <c r="C79" s="48">
        <v>21081</v>
      </c>
      <c r="D79" s="49" t="s">
        <v>275</v>
      </c>
      <c r="E79" s="52" t="s">
        <v>276</v>
      </c>
      <c r="F79" s="68" t="s">
        <v>277</v>
      </c>
      <c r="G79" s="10">
        <v>102</v>
      </c>
      <c r="H79" s="10">
        <v>12</v>
      </c>
      <c r="I79" s="11">
        <v>196</v>
      </c>
      <c r="J79" s="11">
        <v>16</v>
      </c>
      <c r="K79" s="12">
        <v>337</v>
      </c>
      <c r="L79" s="12">
        <v>70</v>
      </c>
      <c r="M79" s="80">
        <v>3.4291</v>
      </c>
      <c r="N79" s="60"/>
      <c r="O79" s="9">
        <v>1</v>
      </c>
      <c r="P79" s="47">
        <v>-0.37</v>
      </c>
      <c r="Q79" s="84">
        <v>8</v>
      </c>
      <c r="R79" s="84">
        <v>7</v>
      </c>
      <c r="S79" s="84">
        <v>0</v>
      </c>
      <c r="T79" s="14">
        <f t="shared" si="0"/>
        <v>7</v>
      </c>
      <c r="U79" s="47">
        <v>1</v>
      </c>
      <c r="V79" s="47">
        <v>35.2</v>
      </c>
      <c r="W79" s="64" t="s">
        <v>278</v>
      </c>
      <c r="X79" s="26">
        <v>2.9</v>
      </c>
      <c r="Y79" s="26">
        <v>2.08</v>
      </c>
      <c r="AA79" s="66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ht="20.4" spans="1:45">
      <c r="A80" s="69">
        <v>7</v>
      </c>
      <c r="B80" s="6">
        <f t="shared" si="2"/>
        <v>78</v>
      </c>
      <c r="C80" s="48">
        <v>21082</v>
      </c>
      <c r="D80" s="49" t="s">
        <v>279</v>
      </c>
      <c r="E80" s="49" t="s">
        <v>280</v>
      </c>
      <c r="F80" s="68" t="s">
        <v>281</v>
      </c>
      <c r="G80" s="10">
        <v>30</v>
      </c>
      <c r="H80" s="10">
        <v>0</v>
      </c>
      <c r="I80" s="11">
        <v>120</v>
      </c>
      <c r="J80" s="11">
        <v>13.4</v>
      </c>
      <c r="K80" s="12">
        <v>300</v>
      </c>
      <c r="L80" s="12">
        <v>76.6</v>
      </c>
      <c r="M80" s="80">
        <v>10.592</v>
      </c>
      <c r="N80" s="60"/>
      <c r="O80" s="9">
        <v>1</v>
      </c>
      <c r="P80" s="6">
        <v>0.31</v>
      </c>
      <c r="Q80" s="85">
        <v>13</v>
      </c>
      <c r="R80" s="85">
        <v>13</v>
      </c>
      <c r="S80" s="85">
        <v>0</v>
      </c>
      <c r="T80" s="14">
        <f t="shared" si="0"/>
        <v>13</v>
      </c>
      <c r="U80" s="6">
        <v>1</v>
      </c>
      <c r="V80" s="6">
        <v>17.7</v>
      </c>
      <c r="W80" s="86" t="s">
        <v>282</v>
      </c>
      <c r="X80" s="87">
        <v>1.5</v>
      </c>
      <c r="Y80" s="87">
        <v>1.64</v>
      </c>
      <c r="AA80" s="66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customHeight="1" spans="1:45">
      <c r="A81" s="40">
        <v>3</v>
      </c>
      <c r="B81" s="6">
        <f t="shared" si="2"/>
        <v>79</v>
      </c>
      <c r="C81" s="48">
        <v>21083</v>
      </c>
      <c r="D81" s="49" t="s">
        <v>283</v>
      </c>
      <c r="E81" s="52" t="s">
        <v>284</v>
      </c>
      <c r="F81" s="68" t="s">
        <v>285</v>
      </c>
      <c r="G81" s="10">
        <v>288</v>
      </c>
      <c r="H81" s="10">
        <v>11</v>
      </c>
      <c r="I81" s="11">
        <v>21</v>
      </c>
      <c r="J81" s="11">
        <v>15</v>
      </c>
      <c r="K81" s="12">
        <v>162</v>
      </c>
      <c r="L81" s="12">
        <v>71</v>
      </c>
      <c r="M81" s="80">
        <v>4.5904</v>
      </c>
      <c r="N81" s="60"/>
      <c r="O81" s="9">
        <v>1</v>
      </c>
      <c r="P81" s="47">
        <v>0.13</v>
      </c>
      <c r="Q81" s="84">
        <v>10</v>
      </c>
      <c r="R81" s="84">
        <v>7</v>
      </c>
      <c r="S81" s="84">
        <v>1</v>
      </c>
      <c r="T81" s="14">
        <f t="shared" si="0"/>
        <v>8</v>
      </c>
      <c r="U81" s="47">
        <v>1</v>
      </c>
      <c r="V81" s="47">
        <v>22.4</v>
      </c>
      <c r="W81" s="64" t="s">
        <v>286</v>
      </c>
      <c r="X81" s="26">
        <v>2.2</v>
      </c>
      <c r="Y81" s="26">
        <v>1.92</v>
      </c>
      <c r="AA81" s="66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customHeight="1" spans="1:45">
      <c r="A82" s="40">
        <v>3</v>
      </c>
      <c r="B82" s="6">
        <f t="shared" si="2"/>
        <v>80</v>
      </c>
      <c r="C82" s="48">
        <v>21084</v>
      </c>
      <c r="D82" s="49" t="s">
        <v>287</v>
      </c>
      <c r="E82" s="52" t="s">
        <v>288</v>
      </c>
      <c r="F82" s="68" t="s">
        <v>285</v>
      </c>
      <c r="G82" s="10">
        <v>251</v>
      </c>
      <c r="H82" s="10">
        <v>17</v>
      </c>
      <c r="I82" s="11">
        <v>136</v>
      </c>
      <c r="J82" s="11">
        <v>54</v>
      </c>
      <c r="K82" s="12">
        <v>351</v>
      </c>
      <c r="L82" s="12">
        <v>30</v>
      </c>
      <c r="M82" s="80">
        <v>1.9743</v>
      </c>
      <c r="N82" s="60"/>
      <c r="O82" s="9">
        <v>3</v>
      </c>
      <c r="P82" s="47">
        <v>0.14</v>
      </c>
      <c r="Q82" s="82">
        <v>10</v>
      </c>
      <c r="R82" s="82">
        <v>4</v>
      </c>
      <c r="S82" s="82">
        <v>1</v>
      </c>
      <c r="T82" s="14">
        <f t="shared" si="0"/>
        <v>5</v>
      </c>
      <c r="U82" s="83">
        <v>1</v>
      </c>
      <c r="V82" s="47">
        <v>33.9</v>
      </c>
      <c r="W82" s="64" t="s">
        <v>289</v>
      </c>
      <c r="X82" s="26">
        <v>1.17</v>
      </c>
      <c r="Y82" s="26">
        <v>1.45</v>
      </c>
      <c r="AA82" s="66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customHeight="1" spans="1:45">
      <c r="A83" s="40">
        <v>3</v>
      </c>
      <c r="B83" s="6">
        <f t="shared" si="2"/>
        <v>81</v>
      </c>
      <c r="C83" s="48">
        <v>21086</v>
      </c>
      <c r="D83" s="49" t="s">
        <v>290</v>
      </c>
      <c r="E83" s="49" t="s">
        <v>291</v>
      </c>
      <c r="F83" s="68" t="s">
        <v>292</v>
      </c>
      <c r="G83" s="10">
        <v>78</v>
      </c>
      <c r="H83" s="10">
        <v>0</v>
      </c>
      <c r="I83" s="11">
        <v>168</v>
      </c>
      <c r="J83" s="11">
        <v>50</v>
      </c>
      <c r="K83" s="12">
        <v>348</v>
      </c>
      <c r="L83" s="12">
        <v>40</v>
      </c>
      <c r="M83" s="13">
        <v>5.1188</v>
      </c>
      <c r="N83" s="60"/>
      <c r="O83" s="9">
        <v>2</v>
      </c>
      <c r="P83" s="9">
        <v>-0.3</v>
      </c>
      <c r="Q83" s="63">
        <v>10</v>
      </c>
      <c r="R83" s="63">
        <v>7</v>
      </c>
      <c r="S83" s="63">
        <v>1</v>
      </c>
      <c r="T83" s="14">
        <f t="shared" si="0"/>
        <v>8</v>
      </c>
      <c r="U83" s="63">
        <v>1</v>
      </c>
      <c r="V83" s="9">
        <v>26.2</v>
      </c>
      <c r="W83" s="64" t="s">
        <v>293</v>
      </c>
      <c r="X83" s="26">
        <v>1.1</v>
      </c>
      <c r="Y83" s="26">
        <v>1.33</v>
      </c>
      <c r="AA83" s="66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customHeight="1" spans="1:45">
      <c r="A84" s="40">
        <v>3</v>
      </c>
      <c r="B84" s="6">
        <f t="shared" si="2"/>
        <v>82</v>
      </c>
      <c r="C84" s="48">
        <v>21087</v>
      </c>
      <c r="D84" s="49" t="s">
        <v>294</v>
      </c>
      <c r="E84" s="49" t="s">
        <v>295</v>
      </c>
      <c r="F84" s="68" t="s">
        <v>292</v>
      </c>
      <c r="G84" s="10">
        <v>203</v>
      </c>
      <c r="H84" s="10">
        <v>5</v>
      </c>
      <c r="I84" s="11">
        <v>112</v>
      </c>
      <c r="J84" s="11">
        <v>16</v>
      </c>
      <c r="K84" s="12">
        <v>311</v>
      </c>
      <c r="L84" s="12">
        <v>74</v>
      </c>
      <c r="M84" s="80">
        <v>3.2486</v>
      </c>
      <c r="N84" s="60"/>
      <c r="O84" s="9">
        <v>1</v>
      </c>
      <c r="P84" s="47">
        <v>-0.45</v>
      </c>
      <c r="Q84" s="82">
        <v>8</v>
      </c>
      <c r="R84" s="82">
        <v>6</v>
      </c>
      <c r="S84" s="82">
        <v>1</v>
      </c>
      <c r="T84" s="14">
        <f t="shared" si="0"/>
        <v>7</v>
      </c>
      <c r="U84" s="83">
        <v>1</v>
      </c>
      <c r="V84" s="47">
        <v>39.6</v>
      </c>
      <c r="W84" s="64" t="s">
        <v>296</v>
      </c>
      <c r="X84" s="26">
        <v>1.4</v>
      </c>
      <c r="Y84" s="26">
        <v>1.42</v>
      </c>
      <c r="AA84" s="66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customHeight="1" spans="1:27">
      <c r="A85" s="40">
        <v>3</v>
      </c>
      <c r="B85" s="6">
        <f t="shared" si="2"/>
        <v>83</v>
      </c>
      <c r="C85" s="48">
        <v>21088</v>
      </c>
      <c r="D85" s="49" t="s">
        <v>297</v>
      </c>
      <c r="E85" s="49" t="s">
        <v>298</v>
      </c>
      <c r="F85" s="68" t="s">
        <v>299</v>
      </c>
      <c r="G85" s="10">
        <v>318</v>
      </c>
      <c r="H85" s="10">
        <v>5</v>
      </c>
      <c r="I85" s="11">
        <v>226</v>
      </c>
      <c r="J85" s="11">
        <v>26</v>
      </c>
      <c r="K85" s="12">
        <v>59</v>
      </c>
      <c r="L85" s="12">
        <v>64</v>
      </c>
      <c r="M85" s="80">
        <v>3.2434</v>
      </c>
      <c r="N85" s="60"/>
      <c r="O85" s="9">
        <v>1</v>
      </c>
      <c r="P85" s="47">
        <v>0.01</v>
      </c>
      <c r="Q85" s="82">
        <v>9</v>
      </c>
      <c r="R85" s="82">
        <v>5</v>
      </c>
      <c r="S85" s="82">
        <v>1</v>
      </c>
      <c r="T85" s="14">
        <f t="shared" si="0"/>
        <v>6</v>
      </c>
      <c r="U85" s="83">
        <v>1</v>
      </c>
      <c r="V85" s="47">
        <v>23.1</v>
      </c>
      <c r="W85" s="64" t="s">
        <v>300</v>
      </c>
      <c r="X85" s="26">
        <v>1.48</v>
      </c>
      <c r="Y85" s="26">
        <v>1.56</v>
      </c>
      <c r="AA85" s="66"/>
    </row>
    <row r="86" customHeight="1" spans="1:45">
      <c r="A86" s="40">
        <v>3</v>
      </c>
      <c r="B86" s="38">
        <f t="shared" si="2"/>
        <v>84</v>
      </c>
      <c r="C86" s="48">
        <v>21089</v>
      </c>
      <c r="D86" s="49" t="s">
        <v>301</v>
      </c>
      <c r="E86" s="49" t="s">
        <v>302</v>
      </c>
      <c r="F86" s="68" t="s">
        <v>299</v>
      </c>
      <c r="G86" s="10">
        <v>205</v>
      </c>
      <c r="H86" s="10">
        <v>16</v>
      </c>
      <c r="I86" s="11">
        <v>301</v>
      </c>
      <c r="J86" s="11">
        <v>18</v>
      </c>
      <c r="K86" s="12">
        <v>76</v>
      </c>
      <c r="L86" s="12">
        <v>65</v>
      </c>
      <c r="M86" s="80">
        <v>4.9218</v>
      </c>
      <c r="N86" s="60"/>
      <c r="O86" s="9">
        <v>1</v>
      </c>
      <c r="P86" s="47">
        <v>0.29</v>
      </c>
      <c r="Q86" s="82">
        <v>11</v>
      </c>
      <c r="R86" s="82">
        <v>8</v>
      </c>
      <c r="S86" s="82">
        <v>1</v>
      </c>
      <c r="T86" s="14">
        <f t="shared" si="0"/>
        <v>9</v>
      </c>
      <c r="U86" s="83">
        <v>1</v>
      </c>
      <c r="V86" s="47">
        <v>22.6</v>
      </c>
      <c r="W86" s="64" t="s">
        <v>303</v>
      </c>
      <c r="X86" s="26">
        <v>0.88</v>
      </c>
      <c r="Y86" s="26">
        <v>1.35</v>
      </c>
      <c r="AA86" s="66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customHeight="1" spans="1:45">
      <c r="A87" s="40">
        <v>3</v>
      </c>
      <c r="B87" s="38">
        <f t="shared" si="2"/>
        <v>85</v>
      </c>
      <c r="C87" s="48">
        <v>21091</v>
      </c>
      <c r="D87" s="49" t="s">
        <v>304</v>
      </c>
      <c r="E87" s="49" t="s">
        <v>305</v>
      </c>
      <c r="F87" s="68" t="s">
        <v>306</v>
      </c>
      <c r="G87" s="10">
        <v>188</v>
      </c>
      <c r="H87" s="10">
        <v>8</v>
      </c>
      <c r="I87" s="11">
        <v>287</v>
      </c>
      <c r="J87" s="11">
        <v>46</v>
      </c>
      <c r="K87" s="12">
        <v>91</v>
      </c>
      <c r="L87" s="12">
        <v>42</v>
      </c>
      <c r="M87" s="80">
        <v>2.2443</v>
      </c>
      <c r="N87" s="60"/>
      <c r="O87" s="9">
        <v>2</v>
      </c>
      <c r="P87" s="47">
        <v>-0.1</v>
      </c>
      <c r="Q87" s="82">
        <v>8</v>
      </c>
      <c r="R87" s="82">
        <v>5</v>
      </c>
      <c r="S87" s="82">
        <v>1</v>
      </c>
      <c r="T87" s="14">
        <f t="shared" si="0"/>
        <v>6</v>
      </c>
      <c r="U87" s="83">
        <v>1</v>
      </c>
      <c r="V87" s="47">
        <v>46.3</v>
      </c>
      <c r="W87" s="64" t="s">
        <v>205</v>
      </c>
      <c r="X87" s="26">
        <v>21.23</v>
      </c>
      <c r="Y87" s="26">
        <v>10.24</v>
      </c>
      <c r="AA87" s="66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customHeight="1" spans="1:45">
      <c r="A88" s="40">
        <v>3</v>
      </c>
      <c r="B88" s="6">
        <f t="shared" si="2"/>
        <v>86</v>
      </c>
      <c r="C88" s="48">
        <v>21092</v>
      </c>
      <c r="D88" s="49" t="s">
        <v>307</v>
      </c>
      <c r="E88" s="52" t="s">
        <v>308</v>
      </c>
      <c r="F88" s="68" t="s">
        <v>285</v>
      </c>
      <c r="G88" s="10">
        <v>258</v>
      </c>
      <c r="H88" s="10">
        <v>12</v>
      </c>
      <c r="I88" s="11">
        <v>167</v>
      </c>
      <c r="J88" s="11">
        <v>3</v>
      </c>
      <c r="K88" s="12">
        <v>62</v>
      </c>
      <c r="L88" s="12">
        <v>78</v>
      </c>
      <c r="M88" s="13">
        <v>6.0593</v>
      </c>
      <c r="N88" s="60"/>
      <c r="O88" s="9">
        <v>1</v>
      </c>
      <c r="P88" s="9">
        <v>0.1</v>
      </c>
      <c r="Q88" s="63">
        <v>10</v>
      </c>
      <c r="R88" s="63">
        <v>9</v>
      </c>
      <c r="S88" s="63">
        <v>0</v>
      </c>
      <c r="T88" s="14">
        <f t="shared" si="0"/>
        <v>9</v>
      </c>
      <c r="U88" s="88">
        <v>1</v>
      </c>
      <c r="V88" s="9">
        <v>14.2</v>
      </c>
      <c r="W88" s="64" t="s">
        <v>309</v>
      </c>
      <c r="X88" s="26">
        <v>-0.15</v>
      </c>
      <c r="Y88" s="26">
        <v>0.84</v>
      </c>
      <c r="AA88" s="66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ht="20.4" customHeight="1" spans="1:45">
      <c r="A89" s="40">
        <v>3</v>
      </c>
      <c r="B89" s="6">
        <f t="shared" si="2"/>
        <v>87</v>
      </c>
      <c r="C89" s="48">
        <v>21093</v>
      </c>
      <c r="D89" s="49" t="s">
        <v>310</v>
      </c>
      <c r="E89" s="70" t="s">
        <v>311</v>
      </c>
      <c r="F89" s="71" t="s">
        <v>312</v>
      </c>
      <c r="G89" s="10">
        <v>69.4</v>
      </c>
      <c r="H89" s="10">
        <v>28.4</v>
      </c>
      <c r="I89" s="11">
        <v>335.2</v>
      </c>
      <c r="J89" s="11">
        <v>7.8</v>
      </c>
      <c r="K89" s="12">
        <v>231.4</v>
      </c>
      <c r="L89" s="12">
        <v>60.4</v>
      </c>
      <c r="M89" s="7">
        <v>6.0293</v>
      </c>
      <c r="N89" s="60"/>
      <c r="O89" s="9">
        <v>1</v>
      </c>
      <c r="P89" s="9">
        <v>0.03</v>
      </c>
      <c r="Q89" s="82">
        <v>8</v>
      </c>
      <c r="R89" s="82">
        <v>8</v>
      </c>
      <c r="S89" s="82">
        <v>0</v>
      </c>
      <c r="T89" s="14">
        <f t="shared" si="0"/>
        <v>8</v>
      </c>
      <c r="U89" s="83">
        <v>1</v>
      </c>
      <c r="V89" s="47">
        <v>18.4</v>
      </c>
      <c r="W89" s="64" t="s">
        <v>313</v>
      </c>
      <c r="X89" s="26">
        <v>2.87</v>
      </c>
      <c r="Y89" s="26">
        <v>2.19</v>
      </c>
      <c r="AA89" s="66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ht="20.4" customHeight="1" spans="1:45">
      <c r="A90" s="40">
        <v>3</v>
      </c>
      <c r="B90" s="6">
        <f t="shared" si="2"/>
        <v>88</v>
      </c>
      <c r="C90" s="72">
        <v>21094</v>
      </c>
      <c r="D90" s="49" t="s">
        <v>314</v>
      </c>
      <c r="E90" s="70" t="s">
        <v>315</v>
      </c>
      <c r="F90" s="71" t="s">
        <v>316</v>
      </c>
      <c r="G90" s="10">
        <v>356</v>
      </c>
      <c r="H90" s="10">
        <v>4</v>
      </c>
      <c r="I90" s="11">
        <v>264</v>
      </c>
      <c r="J90" s="11">
        <v>24</v>
      </c>
      <c r="K90" s="12">
        <v>95</v>
      </c>
      <c r="L90" s="12">
        <v>66</v>
      </c>
      <c r="M90" s="26">
        <v>6.2727</v>
      </c>
      <c r="N90" s="60"/>
      <c r="O90" s="9">
        <v>1</v>
      </c>
      <c r="P90" s="26">
        <v>0.23</v>
      </c>
      <c r="Q90" s="82">
        <v>8</v>
      </c>
      <c r="R90" s="82">
        <v>8</v>
      </c>
      <c r="S90" s="82">
        <v>0</v>
      </c>
      <c r="T90" s="14">
        <f t="shared" si="0"/>
        <v>8</v>
      </c>
      <c r="U90" s="88">
        <v>1</v>
      </c>
      <c r="V90" s="26">
        <v>18.8</v>
      </c>
      <c r="W90" s="64" t="s">
        <v>317</v>
      </c>
      <c r="X90" s="26">
        <v>3.53</v>
      </c>
      <c r="Y90" s="26">
        <v>2.56</v>
      </c>
      <c r="AA90" s="66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customHeight="1" spans="1:27">
      <c r="A91" s="40">
        <v>3</v>
      </c>
      <c r="B91" s="6">
        <f t="shared" si="2"/>
        <v>89</v>
      </c>
      <c r="C91" s="72">
        <v>21095</v>
      </c>
      <c r="D91" s="49" t="s">
        <v>318</v>
      </c>
      <c r="E91" s="70" t="s">
        <v>319</v>
      </c>
      <c r="F91" s="71" t="s">
        <v>320</v>
      </c>
      <c r="G91" s="10">
        <v>83.1</v>
      </c>
      <c r="H91" s="10">
        <v>29.8</v>
      </c>
      <c r="I91" s="11">
        <v>345.8</v>
      </c>
      <c r="J91" s="11">
        <v>12.5</v>
      </c>
      <c r="K91" s="12">
        <v>235.7</v>
      </c>
      <c r="L91" s="12">
        <v>57.2</v>
      </c>
      <c r="M91" s="26">
        <v>5.5423</v>
      </c>
      <c r="N91" s="60"/>
      <c r="O91" s="9">
        <v>1</v>
      </c>
      <c r="P91" s="26">
        <v>0.38</v>
      </c>
      <c r="Q91" s="82">
        <v>13</v>
      </c>
      <c r="R91" s="82">
        <v>8</v>
      </c>
      <c r="S91" s="82">
        <v>2</v>
      </c>
      <c r="T91" s="14">
        <f t="shared" si="0"/>
        <v>10</v>
      </c>
      <c r="U91" s="88">
        <v>1</v>
      </c>
      <c r="V91" s="26">
        <v>24.4</v>
      </c>
      <c r="W91" s="64" t="s">
        <v>321</v>
      </c>
      <c r="X91" s="26">
        <v>3.6</v>
      </c>
      <c r="Y91" s="26">
        <v>2.65</v>
      </c>
      <c r="AA91" s="66"/>
    </row>
    <row r="92" customHeight="1" spans="1:27">
      <c r="A92" s="40">
        <v>3</v>
      </c>
      <c r="B92" s="6">
        <f t="shared" si="2"/>
        <v>90</v>
      </c>
      <c r="C92" s="72">
        <v>21096</v>
      </c>
      <c r="D92" s="49" t="s">
        <v>322</v>
      </c>
      <c r="E92" s="70" t="s">
        <v>323</v>
      </c>
      <c r="F92" s="71" t="s">
        <v>320</v>
      </c>
      <c r="G92" s="10">
        <v>347.5</v>
      </c>
      <c r="H92" s="10">
        <v>27.5</v>
      </c>
      <c r="I92" s="11">
        <v>127.2</v>
      </c>
      <c r="J92" s="11">
        <v>55.6</v>
      </c>
      <c r="K92" s="12">
        <v>247.3</v>
      </c>
      <c r="L92" s="12">
        <v>18.9</v>
      </c>
      <c r="M92" s="26">
        <v>2.7667</v>
      </c>
      <c r="N92" s="60"/>
      <c r="O92" s="9">
        <v>3</v>
      </c>
      <c r="P92" s="26">
        <v>-0.09</v>
      </c>
      <c r="Q92" s="82">
        <v>9</v>
      </c>
      <c r="R92" s="82">
        <v>5</v>
      </c>
      <c r="S92" s="82">
        <v>0</v>
      </c>
      <c r="T92" s="14">
        <f t="shared" si="0"/>
        <v>5</v>
      </c>
      <c r="U92" s="88">
        <v>1</v>
      </c>
      <c r="V92" s="26">
        <v>38.1</v>
      </c>
      <c r="W92" s="64" t="s">
        <v>324</v>
      </c>
      <c r="X92" s="26">
        <v>1.38</v>
      </c>
      <c r="Y92" s="26">
        <v>1.49</v>
      </c>
      <c r="AA92" s="66"/>
    </row>
    <row r="93" customHeight="1" spans="1:27">
      <c r="A93" s="40">
        <v>3</v>
      </c>
      <c r="B93" s="6">
        <f t="shared" si="2"/>
        <v>91</v>
      </c>
      <c r="C93" s="72">
        <v>21097</v>
      </c>
      <c r="D93" s="49" t="s">
        <v>325</v>
      </c>
      <c r="E93" s="70" t="s">
        <v>326</v>
      </c>
      <c r="F93" s="71" t="s">
        <v>327</v>
      </c>
      <c r="G93" s="10">
        <v>306.2</v>
      </c>
      <c r="H93" s="10">
        <v>5.6</v>
      </c>
      <c r="I93" s="11">
        <v>47.5</v>
      </c>
      <c r="J93" s="11">
        <v>63.4</v>
      </c>
      <c r="K93" s="12">
        <v>213.5</v>
      </c>
      <c r="L93" s="12">
        <v>25.9</v>
      </c>
      <c r="M93" s="26">
        <v>4.7556</v>
      </c>
      <c r="N93" s="60"/>
      <c r="O93" s="9">
        <v>3</v>
      </c>
      <c r="P93" s="26">
        <v>0.18</v>
      </c>
      <c r="Q93" s="82">
        <v>15</v>
      </c>
      <c r="R93" s="82">
        <v>8</v>
      </c>
      <c r="S93" s="82">
        <v>2</v>
      </c>
      <c r="T93" s="14">
        <f t="shared" si="0"/>
        <v>10</v>
      </c>
      <c r="U93" s="88">
        <v>1</v>
      </c>
      <c r="V93" s="26">
        <v>23.5</v>
      </c>
      <c r="W93" s="64" t="s">
        <v>328</v>
      </c>
      <c r="X93" s="26">
        <v>1.38</v>
      </c>
      <c r="Y93" s="26">
        <v>1.55</v>
      </c>
      <c r="AA93" s="66"/>
    </row>
    <row r="94" ht="20.4" customHeight="1" spans="1:27">
      <c r="A94" s="40">
        <v>3</v>
      </c>
      <c r="B94" s="6">
        <f t="shared" si="2"/>
        <v>92</v>
      </c>
      <c r="C94" s="72">
        <v>21098</v>
      </c>
      <c r="D94" s="49" t="s">
        <v>329</v>
      </c>
      <c r="E94" s="70" t="s">
        <v>330</v>
      </c>
      <c r="F94" s="71" t="s">
        <v>331</v>
      </c>
      <c r="G94" s="10">
        <v>77.4</v>
      </c>
      <c r="H94" s="10">
        <v>17.6</v>
      </c>
      <c r="I94" s="11">
        <v>168.6</v>
      </c>
      <c r="J94" s="11">
        <v>3.7</v>
      </c>
      <c r="K94" s="12">
        <v>270</v>
      </c>
      <c r="L94" s="12">
        <v>72</v>
      </c>
      <c r="M94" s="26">
        <v>1.9197</v>
      </c>
      <c r="N94" s="60"/>
      <c r="O94" s="9">
        <v>1</v>
      </c>
      <c r="P94" s="26">
        <v>-0.39</v>
      </c>
      <c r="Q94" s="82">
        <v>12</v>
      </c>
      <c r="R94" s="82">
        <v>5</v>
      </c>
      <c r="S94" s="82">
        <v>1</v>
      </c>
      <c r="T94" s="14">
        <f t="shared" si="0"/>
        <v>6</v>
      </c>
      <c r="U94" s="88">
        <v>1</v>
      </c>
      <c r="V94" s="7">
        <v>36.8</v>
      </c>
      <c r="W94" s="64" t="s">
        <v>332</v>
      </c>
      <c r="X94" s="26">
        <v>5</v>
      </c>
      <c r="Y94" s="26">
        <v>2.96</v>
      </c>
      <c r="AA94" s="66"/>
    </row>
    <row r="95" customHeight="1" spans="1:30">
      <c r="A95" s="40">
        <v>3</v>
      </c>
      <c r="B95" s="7">
        <f t="shared" si="2"/>
        <v>93</v>
      </c>
      <c r="C95" s="72">
        <v>21099</v>
      </c>
      <c r="D95" s="49" t="s">
        <v>333</v>
      </c>
      <c r="E95" s="52" t="s">
        <v>334</v>
      </c>
      <c r="F95" s="71" t="s">
        <v>335</v>
      </c>
      <c r="G95" s="10">
        <v>294</v>
      </c>
      <c r="H95" s="10">
        <v>0</v>
      </c>
      <c r="I95" s="11">
        <v>24</v>
      </c>
      <c r="J95" s="11">
        <v>40.8</v>
      </c>
      <c r="K95" s="12">
        <v>204</v>
      </c>
      <c r="L95" s="12">
        <v>49.2</v>
      </c>
      <c r="M95" s="26">
        <v>7.3083</v>
      </c>
      <c r="N95" s="60"/>
      <c r="O95" s="9">
        <v>2</v>
      </c>
      <c r="P95" s="26">
        <v>-0.24</v>
      </c>
      <c r="Q95" s="82">
        <v>9</v>
      </c>
      <c r="R95" s="82">
        <v>9</v>
      </c>
      <c r="S95" s="82">
        <v>0</v>
      </c>
      <c r="T95" s="14">
        <f t="shared" si="0"/>
        <v>9</v>
      </c>
      <c r="U95" s="88">
        <v>1</v>
      </c>
      <c r="V95" s="26">
        <v>16.5</v>
      </c>
      <c r="W95" s="25" t="s">
        <v>336</v>
      </c>
      <c r="X95" s="26">
        <v>6.18</v>
      </c>
      <c r="Y95" s="26">
        <v>3.53</v>
      </c>
      <c r="AA95" s="66"/>
      <c r="AC95" s="23"/>
      <c r="AD95" s="23"/>
    </row>
    <row r="96" customHeight="1" spans="1:45">
      <c r="A96" s="40">
        <v>5</v>
      </c>
      <c r="B96" s="7">
        <f t="shared" si="2"/>
        <v>94</v>
      </c>
      <c r="C96" s="48">
        <v>21100</v>
      </c>
      <c r="D96" s="49" t="s">
        <v>337</v>
      </c>
      <c r="E96" s="73" t="s">
        <v>338</v>
      </c>
      <c r="F96" s="71" t="s">
        <v>339</v>
      </c>
      <c r="G96" s="10">
        <v>306.2</v>
      </c>
      <c r="H96" s="10">
        <v>5.6</v>
      </c>
      <c r="I96" s="11">
        <v>215.9</v>
      </c>
      <c r="J96" s="11">
        <v>3.5</v>
      </c>
      <c r="K96" s="12">
        <v>93.8</v>
      </c>
      <c r="L96" s="12">
        <v>83.4</v>
      </c>
      <c r="M96" s="13">
        <v>5.3162</v>
      </c>
      <c r="N96" s="60"/>
      <c r="O96" s="9">
        <v>1</v>
      </c>
      <c r="P96" s="9">
        <v>-0.05</v>
      </c>
      <c r="Q96" s="63">
        <v>10</v>
      </c>
      <c r="R96" s="63">
        <v>7</v>
      </c>
      <c r="S96" s="63">
        <v>0</v>
      </c>
      <c r="T96" s="14">
        <f t="shared" si="0"/>
        <v>7</v>
      </c>
      <c r="U96" s="63">
        <v>1</v>
      </c>
      <c r="V96" s="9">
        <v>19.4</v>
      </c>
      <c r="W96" s="64" t="s">
        <v>340</v>
      </c>
      <c r="X96" s="26">
        <v>2.56</v>
      </c>
      <c r="Y96" s="26">
        <v>2.03</v>
      </c>
      <c r="AA96" s="66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customHeight="1" spans="1:45">
      <c r="A97" s="40">
        <v>5</v>
      </c>
      <c r="B97" s="7">
        <f t="shared" si="2"/>
        <v>95</v>
      </c>
      <c r="C97" s="48">
        <v>21101</v>
      </c>
      <c r="D97" s="49" t="s">
        <v>341</v>
      </c>
      <c r="E97" s="49" t="s">
        <v>342</v>
      </c>
      <c r="F97" s="71" t="s">
        <v>339</v>
      </c>
      <c r="G97" s="10">
        <v>251.9</v>
      </c>
      <c r="H97" s="10">
        <v>5.7</v>
      </c>
      <c r="I97" s="11">
        <v>156.8</v>
      </c>
      <c r="J97" s="11">
        <v>41.6</v>
      </c>
      <c r="K97" s="12">
        <v>348.2</v>
      </c>
      <c r="L97" s="12">
        <v>47.9</v>
      </c>
      <c r="M97" s="13">
        <v>2.5865</v>
      </c>
      <c r="N97" s="60"/>
      <c r="O97" s="9">
        <v>2</v>
      </c>
      <c r="P97" s="9">
        <v>0.28</v>
      </c>
      <c r="Q97" s="63">
        <v>10</v>
      </c>
      <c r="R97" s="63">
        <v>5</v>
      </c>
      <c r="S97" s="63">
        <v>3</v>
      </c>
      <c r="T97" s="14">
        <f t="shared" si="0"/>
        <v>8</v>
      </c>
      <c r="U97" s="63">
        <v>1</v>
      </c>
      <c r="V97" s="9">
        <v>43.3</v>
      </c>
      <c r="W97" s="64" t="s">
        <v>343</v>
      </c>
      <c r="X97" s="26">
        <v>0.73</v>
      </c>
      <c r="Y97" s="26">
        <v>1.27</v>
      </c>
      <c r="AA97" s="66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customHeight="1" spans="1:27">
      <c r="A98" s="40">
        <v>5</v>
      </c>
      <c r="B98" s="7">
        <f t="shared" si="2"/>
        <v>96</v>
      </c>
      <c r="C98" s="48">
        <v>21102</v>
      </c>
      <c r="D98" s="49" t="s">
        <v>344</v>
      </c>
      <c r="E98" s="49" t="s">
        <v>345</v>
      </c>
      <c r="F98" s="71" t="s">
        <v>346</v>
      </c>
      <c r="G98" s="10">
        <v>180</v>
      </c>
      <c r="H98" s="10">
        <v>60</v>
      </c>
      <c r="I98" s="11">
        <v>311.7</v>
      </c>
      <c r="J98" s="11">
        <v>21</v>
      </c>
      <c r="K98" s="12">
        <v>49.9</v>
      </c>
      <c r="L98" s="12">
        <v>20.4</v>
      </c>
      <c r="M98" s="13">
        <v>1.9636</v>
      </c>
      <c r="N98" s="60"/>
      <c r="O98" s="9">
        <v>5</v>
      </c>
      <c r="P98" s="9">
        <v>-0.41</v>
      </c>
      <c r="Q98" s="63">
        <v>8</v>
      </c>
      <c r="R98" s="63">
        <v>4</v>
      </c>
      <c r="S98" s="63">
        <v>1</v>
      </c>
      <c r="T98" s="14">
        <f t="shared" si="0"/>
        <v>5</v>
      </c>
      <c r="U98" s="63">
        <v>1</v>
      </c>
      <c r="V98" s="9">
        <v>43.7</v>
      </c>
      <c r="W98" s="64" t="s">
        <v>347</v>
      </c>
      <c r="X98" s="26">
        <v>0.47</v>
      </c>
      <c r="Y98" s="26">
        <v>1.04</v>
      </c>
      <c r="AA98" s="66"/>
    </row>
    <row r="99" customHeight="1" spans="1:27">
      <c r="A99" s="40">
        <v>5</v>
      </c>
      <c r="B99" s="34">
        <f t="shared" si="2"/>
        <v>97</v>
      </c>
      <c r="C99" s="48">
        <v>21103</v>
      </c>
      <c r="D99" s="49" t="s">
        <v>348</v>
      </c>
      <c r="E99" s="49" t="s">
        <v>349</v>
      </c>
      <c r="F99" s="71" t="s">
        <v>346</v>
      </c>
      <c r="G99" s="10">
        <v>282</v>
      </c>
      <c r="H99" s="10">
        <v>0</v>
      </c>
      <c r="I99" s="11">
        <v>192</v>
      </c>
      <c r="J99" s="11">
        <v>30.7</v>
      </c>
      <c r="K99" s="12">
        <v>12</v>
      </c>
      <c r="L99" s="12">
        <v>59.3</v>
      </c>
      <c r="M99" s="13">
        <v>7.5958</v>
      </c>
      <c r="N99" s="60"/>
      <c r="O99" s="9">
        <v>1</v>
      </c>
      <c r="P99" s="9">
        <v>0.07</v>
      </c>
      <c r="Q99" s="63">
        <v>12</v>
      </c>
      <c r="R99" s="63">
        <v>10</v>
      </c>
      <c r="S99" s="63">
        <v>1</v>
      </c>
      <c r="T99" s="14">
        <f t="shared" si="0"/>
        <v>11</v>
      </c>
      <c r="U99" s="63">
        <v>1</v>
      </c>
      <c r="V99" s="9">
        <v>20.9</v>
      </c>
      <c r="W99" s="64" t="s">
        <v>350</v>
      </c>
      <c r="X99" s="26">
        <v>1.3</v>
      </c>
      <c r="Y99" s="26">
        <v>1.49</v>
      </c>
      <c r="AA99" s="66"/>
    </row>
    <row r="100" customHeight="1" spans="1:27">
      <c r="A100" s="40">
        <v>5</v>
      </c>
      <c r="B100" s="34">
        <f t="shared" si="2"/>
        <v>98</v>
      </c>
      <c r="C100" s="48">
        <v>21104</v>
      </c>
      <c r="D100" s="49" t="s">
        <v>351</v>
      </c>
      <c r="E100" s="49" t="s">
        <v>352</v>
      </c>
      <c r="F100" s="71" t="s">
        <v>353</v>
      </c>
      <c r="G100" s="10">
        <v>142</v>
      </c>
      <c r="H100" s="10">
        <v>41.7</v>
      </c>
      <c r="I100" s="11">
        <v>7</v>
      </c>
      <c r="J100" s="11">
        <v>38.4</v>
      </c>
      <c r="K100" s="12">
        <v>255.9</v>
      </c>
      <c r="L100" s="12">
        <v>24.4</v>
      </c>
      <c r="M100" s="13">
        <v>4.5066</v>
      </c>
      <c r="N100" s="60"/>
      <c r="O100" s="9">
        <v>4</v>
      </c>
      <c r="P100" s="9">
        <v>-0.05</v>
      </c>
      <c r="Q100" s="14">
        <v>10</v>
      </c>
      <c r="R100" s="14">
        <v>7</v>
      </c>
      <c r="S100" s="14">
        <v>0</v>
      </c>
      <c r="T100" s="14">
        <f t="shared" si="0"/>
        <v>7</v>
      </c>
      <c r="U100" s="9">
        <v>1</v>
      </c>
      <c r="V100" s="9">
        <v>18.5</v>
      </c>
      <c r="W100" s="64" t="s">
        <v>107</v>
      </c>
      <c r="X100" s="26">
        <v>11.38</v>
      </c>
      <c r="Y100" s="26">
        <v>5.94</v>
      </c>
      <c r="AA100" s="66"/>
    </row>
    <row r="101" customHeight="1" spans="1:27">
      <c r="A101" s="40">
        <v>5</v>
      </c>
      <c r="B101" s="34">
        <f t="shared" si="2"/>
        <v>99</v>
      </c>
      <c r="C101" s="48">
        <v>21105</v>
      </c>
      <c r="D101" s="49" t="s">
        <v>354</v>
      </c>
      <c r="E101" s="49" t="s">
        <v>355</v>
      </c>
      <c r="F101" s="71" t="s">
        <v>353</v>
      </c>
      <c r="G101" s="10">
        <v>128.6</v>
      </c>
      <c r="H101" s="10">
        <v>60.3</v>
      </c>
      <c r="I101" s="11">
        <v>273.9</v>
      </c>
      <c r="J101" s="11">
        <v>25.1</v>
      </c>
      <c r="K101" s="12">
        <v>11</v>
      </c>
      <c r="L101" s="12">
        <v>14.8</v>
      </c>
      <c r="M101" s="13">
        <v>8.084</v>
      </c>
      <c r="N101" s="60"/>
      <c r="O101" s="9">
        <v>5</v>
      </c>
      <c r="P101" s="9">
        <v>-0.05</v>
      </c>
      <c r="Q101" s="14">
        <v>12</v>
      </c>
      <c r="R101" s="14">
        <v>11</v>
      </c>
      <c r="S101" s="14">
        <v>1</v>
      </c>
      <c r="T101" s="14">
        <f t="shared" si="0"/>
        <v>12</v>
      </c>
      <c r="U101" s="9">
        <v>1</v>
      </c>
      <c r="V101" s="9">
        <v>28.7</v>
      </c>
      <c r="W101" s="64" t="s">
        <v>356</v>
      </c>
      <c r="X101" s="26">
        <v>3.14</v>
      </c>
      <c r="Y101" s="26">
        <v>2.28</v>
      </c>
      <c r="AA101" s="66"/>
    </row>
    <row r="102" customHeight="1" spans="1:27">
      <c r="A102" s="40">
        <v>4</v>
      </c>
      <c r="B102" s="34">
        <f t="shared" si="2"/>
        <v>100</v>
      </c>
      <c r="C102" s="48">
        <v>21106</v>
      </c>
      <c r="D102" s="49" t="s">
        <v>357</v>
      </c>
      <c r="E102" s="49" t="s">
        <v>358</v>
      </c>
      <c r="F102" s="71" t="s">
        <v>359</v>
      </c>
      <c r="G102" s="10">
        <v>147.4</v>
      </c>
      <c r="H102" s="10">
        <v>45.8</v>
      </c>
      <c r="I102" s="11">
        <v>31.9</v>
      </c>
      <c r="J102" s="11">
        <v>22.8</v>
      </c>
      <c r="K102" s="12">
        <v>284.5</v>
      </c>
      <c r="L102" s="12">
        <v>35.5</v>
      </c>
      <c r="M102" s="13">
        <v>4.6898</v>
      </c>
      <c r="N102" s="60"/>
      <c r="O102" s="9">
        <v>6</v>
      </c>
      <c r="P102" s="9">
        <v>-0.05</v>
      </c>
      <c r="Q102" s="14">
        <v>8</v>
      </c>
      <c r="R102" s="14">
        <v>7</v>
      </c>
      <c r="S102" s="14">
        <v>1</v>
      </c>
      <c r="T102" s="14">
        <f t="shared" si="0"/>
        <v>8</v>
      </c>
      <c r="U102" s="9">
        <v>1</v>
      </c>
      <c r="V102" s="9">
        <v>26.8</v>
      </c>
      <c r="W102" s="64" t="s">
        <v>360</v>
      </c>
      <c r="X102" s="26">
        <v>0.71</v>
      </c>
      <c r="Y102" s="26">
        <v>1.2</v>
      </c>
      <c r="AA102" s="66"/>
    </row>
    <row r="103" customHeight="1" spans="1:30">
      <c r="A103" s="40">
        <v>4</v>
      </c>
      <c r="B103" s="34">
        <f t="shared" si="2"/>
        <v>101</v>
      </c>
      <c r="C103" s="48">
        <v>21107</v>
      </c>
      <c r="D103" s="49" t="s">
        <v>361</v>
      </c>
      <c r="E103" s="49" t="s">
        <v>362</v>
      </c>
      <c r="F103" s="71" t="s">
        <v>359</v>
      </c>
      <c r="G103" s="10">
        <v>228.6</v>
      </c>
      <c r="H103" s="10">
        <v>27.4</v>
      </c>
      <c r="I103" s="11">
        <v>48</v>
      </c>
      <c r="J103" s="11">
        <v>62.6</v>
      </c>
      <c r="K103" s="12">
        <v>138.4</v>
      </c>
      <c r="L103" s="12">
        <v>0.2</v>
      </c>
      <c r="M103" s="13">
        <v>6.5511</v>
      </c>
      <c r="N103" s="60"/>
      <c r="O103" s="9">
        <v>3</v>
      </c>
      <c r="P103" s="9">
        <v>-0.13</v>
      </c>
      <c r="Q103" s="63">
        <v>8</v>
      </c>
      <c r="R103" s="63">
        <v>8</v>
      </c>
      <c r="S103" s="63">
        <v>0</v>
      </c>
      <c r="T103" s="14">
        <f t="shared" si="0"/>
        <v>8</v>
      </c>
      <c r="U103" s="63">
        <v>1</v>
      </c>
      <c r="V103" s="9">
        <v>18.1</v>
      </c>
      <c r="W103" s="64" t="s">
        <v>363</v>
      </c>
      <c r="X103" s="26">
        <v>4.55</v>
      </c>
      <c r="Y103" s="26">
        <v>2.88</v>
      </c>
      <c r="AA103" s="66"/>
      <c r="AC103" s="23"/>
      <c r="AD103" s="23"/>
    </row>
    <row r="104" ht="20.4" spans="1:30">
      <c r="A104" s="40">
        <v>6</v>
      </c>
      <c r="B104" s="34">
        <f t="shared" si="2"/>
        <v>102</v>
      </c>
      <c r="C104" s="48">
        <v>21108</v>
      </c>
      <c r="D104" s="49" t="s">
        <v>364</v>
      </c>
      <c r="E104" s="24" t="s">
        <v>365</v>
      </c>
      <c r="F104" s="74" t="s">
        <v>366</v>
      </c>
      <c r="G104" s="10">
        <v>83.4</v>
      </c>
      <c r="H104" s="10">
        <v>23.9</v>
      </c>
      <c r="I104" s="11">
        <v>338.5</v>
      </c>
      <c r="J104" s="11">
        <v>30.3</v>
      </c>
      <c r="K104" s="12">
        <v>204.9</v>
      </c>
      <c r="L104" s="12">
        <v>49.7</v>
      </c>
      <c r="M104" s="13">
        <v>7.2038</v>
      </c>
      <c r="N104" s="60"/>
      <c r="O104" s="9">
        <v>1</v>
      </c>
      <c r="P104" s="9">
        <v>0.1</v>
      </c>
      <c r="Q104" s="63">
        <v>13</v>
      </c>
      <c r="R104" s="63">
        <v>13</v>
      </c>
      <c r="S104" s="63">
        <v>0</v>
      </c>
      <c r="T104" s="14">
        <f t="shared" si="0"/>
        <v>13</v>
      </c>
      <c r="U104" s="63">
        <v>1</v>
      </c>
      <c r="V104" s="9">
        <v>21.8</v>
      </c>
      <c r="W104" s="64" t="s">
        <v>367</v>
      </c>
      <c r="X104" s="26">
        <v>-0.16</v>
      </c>
      <c r="Y104" s="26">
        <v>0.84</v>
      </c>
      <c r="AA104" s="66"/>
      <c r="AC104" s="23"/>
      <c r="AD104" s="23"/>
    </row>
    <row r="105" spans="1:30">
      <c r="A105" s="40">
        <v>6</v>
      </c>
      <c r="B105" s="34">
        <f t="shared" si="2"/>
        <v>103</v>
      </c>
      <c r="C105" s="48">
        <v>21109</v>
      </c>
      <c r="D105" s="49" t="s">
        <v>368</v>
      </c>
      <c r="E105" s="49" t="s">
        <v>369</v>
      </c>
      <c r="F105" s="75" t="s">
        <v>370</v>
      </c>
      <c r="G105" s="10">
        <v>276.6</v>
      </c>
      <c r="H105" s="10">
        <v>23.9</v>
      </c>
      <c r="I105" s="11">
        <v>159.8</v>
      </c>
      <c r="J105" s="11">
        <v>45.5</v>
      </c>
      <c r="K105" s="12">
        <v>24.6</v>
      </c>
      <c r="L105" s="12">
        <v>34.9</v>
      </c>
      <c r="M105" s="13">
        <v>3.6066</v>
      </c>
      <c r="N105" s="60"/>
      <c r="O105" s="9">
        <v>3</v>
      </c>
      <c r="P105" s="9">
        <v>-0.16</v>
      </c>
      <c r="Q105" s="63">
        <v>8</v>
      </c>
      <c r="R105" s="63">
        <v>7</v>
      </c>
      <c r="S105" s="63">
        <v>0</v>
      </c>
      <c r="T105" s="14">
        <f t="shared" si="0"/>
        <v>7</v>
      </c>
      <c r="U105" s="63">
        <v>1</v>
      </c>
      <c r="V105" s="9">
        <v>36.2</v>
      </c>
      <c r="W105" s="64" t="s">
        <v>371</v>
      </c>
      <c r="X105" s="26">
        <v>0.45</v>
      </c>
      <c r="Y105" s="26">
        <v>1.07</v>
      </c>
      <c r="AA105" s="66"/>
      <c r="AC105" s="23"/>
      <c r="AD105" s="23"/>
    </row>
    <row r="106" spans="1:30">
      <c r="A106" s="40">
        <v>6</v>
      </c>
      <c r="B106" s="34">
        <f t="shared" si="2"/>
        <v>104</v>
      </c>
      <c r="C106" s="48">
        <v>21110</v>
      </c>
      <c r="D106" s="49" t="s">
        <v>372</v>
      </c>
      <c r="E106" s="49" t="s">
        <v>373</v>
      </c>
      <c r="F106" s="75" t="s">
        <v>374</v>
      </c>
      <c r="G106" s="10">
        <v>230.6</v>
      </c>
      <c r="H106" s="10">
        <v>22.1</v>
      </c>
      <c r="I106" s="11">
        <v>326.4</v>
      </c>
      <c r="J106" s="11">
        <v>13.9</v>
      </c>
      <c r="K106" s="12">
        <v>86.1</v>
      </c>
      <c r="L106" s="12">
        <v>63.5</v>
      </c>
      <c r="M106" s="13">
        <v>4.7999</v>
      </c>
      <c r="N106" s="60"/>
      <c r="O106" s="9">
        <v>1</v>
      </c>
      <c r="P106" s="9">
        <v>-0.2</v>
      </c>
      <c r="Q106" s="63">
        <v>9</v>
      </c>
      <c r="R106" s="63">
        <v>6</v>
      </c>
      <c r="S106" s="63">
        <v>0</v>
      </c>
      <c r="T106" s="14">
        <f t="shared" si="0"/>
        <v>6</v>
      </c>
      <c r="U106" s="63">
        <v>1</v>
      </c>
      <c r="V106" s="9">
        <v>16.5</v>
      </c>
      <c r="W106" s="64" t="s">
        <v>121</v>
      </c>
      <c r="X106" s="26">
        <v>2.69</v>
      </c>
      <c r="Y106" s="26">
        <v>2.04</v>
      </c>
      <c r="AA106" s="66"/>
      <c r="AC106" s="23"/>
      <c r="AD106" s="23"/>
    </row>
    <row r="107" spans="1:30">
      <c r="A107" s="40">
        <v>6</v>
      </c>
      <c r="B107" s="34">
        <f t="shared" si="2"/>
        <v>105</v>
      </c>
      <c r="C107" s="48">
        <v>21111</v>
      </c>
      <c r="D107" s="49" t="s">
        <v>375</v>
      </c>
      <c r="E107" s="49" t="s">
        <v>376</v>
      </c>
      <c r="F107" s="75" t="s">
        <v>377</v>
      </c>
      <c r="G107" s="10">
        <v>114.5</v>
      </c>
      <c r="H107" s="10">
        <v>11.7</v>
      </c>
      <c r="I107" s="11">
        <v>204.7</v>
      </c>
      <c r="J107" s="11">
        <v>0.5</v>
      </c>
      <c r="K107" s="12">
        <v>297.1</v>
      </c>
      <c r="L107" s="12">
        <v>78.3</v>
      </c>
      <c r="M107" s="13">
        <v>8.5145</v>
      </c>
      <c r="N107" s="60"/>
      <c r="O107" s="9">
        <v>1</v>
      </c>
      <c r="P107" s="9">
        <v>0.02</v>
      </c>
      <c r="Q107" s="63">
        <v>10</v>
      </c>
      <c r="R107" s="63">
        <v>10</v>
      </c>
      <c r="S107" s="63">
        <v>0</v>
      </c>
      <c r="T107" s="14">
        <f t="shared" si="0"/>
        <v>10</v>
      </c>
      <c r="U107" s="63">
        <v>1</v>
      </c>
      <c r="V107" s="9">
        <v>10.2</v>
      </c>
      <c r="W107" s="64" t="s">
        <v>378</v>
      </c>
      <c r="X107" s="26">
        <v>2.91</v>
      </c>
      <c r="Y107" s="26">
        <v>2.2</v>
      </c>
      <c r="AA107" s="66"/>
      <c r="AC107" s="23"/>
      <c r="AD107" s="23"/>
    </row>
    <row r="108" spans="1:30">
      <c r="A108" s="40">
        <v>6</v>
      </c>
      <c r="B108" s="36">
        <f t="shared" si="2"/>
        <v>106</v>
      </c>
      <c r="C108" s="48">
        <v>21112</v>
      </c>
      <c r="D108" s="49" t="s">
        <v>379</v>
      </c>
      <c r="E108" s="49" t="s">
        <v>380</v>
      </c>
      <c r="F108" s="75" t="s">
        <v>381</v>
      </c>
      <c r="G108" s="10">
        <v>276.9</v>
      </c>
      <c r="H108" s="10">
        <v>29.8</v>
      </c>
      <c r="I108" s="11">
        <v>185.2</v>
      </c>
      <c r="J108" s="11">
        <v>3</v>
      </c>
      <c r="K108" s="12">
        <v>90</v>
      </c>
      <c r="L108" s="12">
        <v>60</v>
      </c>
      <c r="M108" s="13">
        <v>10.364</v>
      </c>
      <c r="N108" s="60"/>
      <c r="O108" s="9">
        <v>1</v>
      </c>
      <c r="P108" s="9">
        <v>0.02</v>
      </c>
      <c r="Q108" s="63">
        <v>12</v>
      </c>
      <c r="R108" s="63">
        <v>12</v>
      </c>
      <c r="S108" s="63">
        <v>0</v>
      </c>
      <c r="T108" s="14">
        <f t="shared" si="0"/>
        <v>12</v>
      </c>
      <c r="U108" s="63">
        <v>1</v>
      </c>
      <c r="V108" s="9">
        <v>9.2</v>
      </c>
      <c r="W108" s="64" t="s">
        <v>234</v>
      </c>
      <c r="X108" s="26">
        <v>-0.05</v>
      </c>
      <c r="Y108" s="26">
        <v>0.87</v>
      </c>
      <c r="AA108" s="66"/>
      <c r="AC108" s="23"/>
      <c r="AD108" s="23"/>
    </row>
    <row r="109" spans="1:30">
      <c r="A109" s="40">
        <v>6</v>
      </c>
      <c r="B109" s="36">
        <f t="shared" si="2"/>
        <v>107</v>
      </c>
      <c r="C109" s="48">
        <v>21113</v>
      </c>
      <c r="D109" s="49" t="s">
        <v>382</v>
      </c>
      <c r="E109" s="49" t="s">
        <v>383</v>
      </c>
      <c r="F109" s="75" t="s">
        <v>384</v>
      </c>
      <c r="G109" s="10">
        <v>121.7</v>
      </c>
      <c r="H109" s="10">
        <v>17.9</v>
      </c>
      <c r="I109" s="11">
        <v>30.4</v>
      </c>
      <c r="J109" s="11">
        <v>4</v>
      </c>
      <c r="K109" s="12">
        <v>288.4</v>
      </c>
      <c r="L109" s="12">
        <v>71.7</v>
      </c>
      <c r="M109" s="13">
        <v>5.3528</v>
      </c>
      <c r="N109" s="60"/>
      <c r="O109" s="9">
        <v>1</v>
      </c>
      <c r="P109" s="9">
        <v>0.35</v>
      </c>
      <c r="Q109" s="63">
        <v>12</v>
      </c>
      <c r="R109" s="63">
        <v>9</v>
      </c>
      <c r="S109" s="63">
        <v>1</v>
      </c>
      <c r="T109" s="14">
        <f t="shared" si="0"/>
        <v>10</v>
      </c>
      <c r="U109" s="63">
        <v>1</v>
      </c>
      <c r="V109" s="9">
        <v>22.1</v>
      </c>
      <c r="W109" s="64" t="s">
        <v>385</v>
      </c>
      <c r="X109" s="26">
        <v>-0.08</v>
      </c>
      <c r="Y109" s="26">
        <v>0.91</v>
      </c>
      <c r="AA109" s="66"/>
      <c r="AC109" s="23"/>
      <c r="AD109" s="23"/>
    </row>
    <row r="110" ht="20.4" customHeight="1" spans="1:30">
      <c r="A110" s="40">
        <v>5</v>
      </c>
      <c r="B110" s="36">
        <f t="shared" si="2"/>
        <v>108</v>
      </c>
      <c r="C110" s="76">
        <v>21114</v>
      </c>
      <c r="D110" s="49" t="s">
        <v>386</v>
      </c>
      <c r="E110" s="70" t="s">
        <v>387</v>
      </c>
      <c r="F110" s="71" t="s">
        <v>388</v>
      </c>
      <c r="G110" s="10">
        <v>184.7</v>
      </c>
      <c r="H110" s="10">
        <v>11.1</v>
      </c>
      <c r="I110" s="11">
        <v>89.7</v>
      </c>
      <c r="J110" s="11">
        <v>23.9</v>
      </c>
      <c r="K110" s="12">
        <v>297.6</v>
      </c>
      <c r="L110" s="12">
        <v>63.3</v>
      </c>
      <c r="M110" s="7">
        <v>6.4436</v>
      </c>
      <c r="N110" s="60"/>
      <c r="O110" s="9">
        <v>1</v>
      </c>
      <c r="P110" s="9">
        <v>0.07</v>
      </c>
      <c r="Q110" s="82">
        <v>10</v>
      </c>
      <c r="R110" s="82">
        <v>9</v>
      </c>
      <c r="S110" s="82">
        <v>1</v>
      </c>
      <c r="T110" s="14">
        <f t="shared" si="0"/>
        <v>10</v>
      </c>
      <c r="U110" s="83">
        <v>1</v>
      </c>
      <c r="V110" s="47">
        <v>21.1</v>
      </c>
      <c r="W110" s="64" t="s">
        <v>389</v>
      </c>
      <c r="X110" s="26">
        <v>2.17</v>
      </c>
      <c r="Y110" s="26">
        <v>1.88</v>
      </c>
      <c r="AA110" s="66"/>
      <c r="AC110" s="23"/>
      <c r="AD110" s="23"/>
    </row>
    <row r="111" ht="20.4" customHeight="1" spans="1:27">
      <c r="A111" s="40">
        <v>5</v>
      </c>
      <c r="B111" s="36">
        <f t="shared" si="2"/>
        <v>109</v>
      </c>
      <c r="C111" s="48">
        <v>21115</v>
      </c>
      <c r="D111" s="49" t="s">
        <v>390</v>
      </c>
      <c r="E111" s="70" t="s">
        <v>391</v>
      </c>
      <c r="F111" s="71" t="s">
        <v>388</v>
      </c>
      <c r="G111" s="10">
        <v>120</v>
      </c>
      <c r="H111" s="10">
        <v>6</v>
      </c>
      <c r="I111" s="11">
        <v>214</v>
      </c>
      <c r="J111" s="11">
        <v>32</v>
      </c>
      <c r="K111" s="12">
        <v>21</v>
      </c>
      <c r="L111" s="12">
        <v>57</v>
      </c>
      <c r="M111" s="81">
        <v>5.3771</v>
      </c>
      <c r="N111" s="60"/>
      <c r="O111" s="9">
        <v>1</v>
      </c>
      <c r="P111" s="9">
        <v>-0.24</v>
      </c>
      <c r="Q111" s="82">
        <v>13</v>
      </c>
      <c r="R111" s="82">
        <v>9</v>
      </c>
      <c r="S111" s="82">
        <v>0</v>
      </c>
      <c r="T111" s="14">
        <f t="shared" si="0"/>
        <v>9</v>
      </c>
      <c r="U111" s="83">
        <v>1</v>
      </c>
      <c r="V111" s="47">
        <v>32.9</v>
      </c>
      <c r="W111" s="64" t="s">
        <v>392</v>
      </c>
      <c r="X111" s="26">
        <v>2.72</v>
      </c>
      <c r="Y111" s="26">
        <v>2.04</v>
      </c>
      <c r="AA111" s="66"/>
    </row>
    <row r="112" ht="20.4" customHeight="1" spans="1:27">
      <c r="A112" s="40">
        <v>5</v>
      </c>
      <c r="B112" s="7">
        <f t="shared" si="2"/>
        <v>110</v>
      </c>
      <c r="C112" s="48">
        <v>21116</v>
      </c>
      <c r="D112" s="49" t="s">
        <v>393</v>
      </c>
      <c r="E112" s="70" t="s">
        <v>394</v>
      </c>
      <c r="F112" s="71" t="s">
        <v>388</v>
      </c>
      <c r="G112" s="10">
        <v>216</v>
      </c>
      <c r="H112" s="10">
        <v>6</v>
      </c>
      <c r="I112" s="11">
        <v>306</v>
      </c>
      <c r="J112" s="11">
        <v>5</v>
      </c>
      <c r="K112" s="12">
        <v>75</v>
      </c>
      <c r="L112" s="12">
        <v>82</v>
      </c>
      <c r="M112" s="81">
        <v>3.0901</v>
      </c>
      <c r="N112" s="60"/>
      <c r="O112" s="9">
        <v>1</v>
      </c>
      <c r="P112" s="9">
        <v>0.12</v>
      </c>
      <c r="Q112" s="82">
        <v>9</v>
      </c>
      <c r="R112" s="82">
        <v>8</v>
      </c>
      <c r="S112" s="82">
        <v>0</v>
      </c>
      <c r="T112" s="14">
        <f t="shared" si="0"/>
        <v>8</v>
      </c>
      <c r="U112" s="83">
        <v>1</v>
      </c>
      <c r="V112" s="47">
        <v>25.9</v>
      </c>
      <c r="W112" s="64" t="s">
        <v>395</v>
      </c>
      <c r="X112" s="26">
        <v>3.45</v>
      </c>
      <c r="Y112" s="26">
        <v>2.48</v>
      </c>
      <c r="AA112" s="66"/>
    </row>
    <row r="113" ht="20.4" customHeight="1" spans="1:27">
      <c r="A113" s="40">
        <v>5</v>
      </c>
      <c r="B113" s="7">
        <f t="shared" si="2"/>
        <v>111</v>
      </c>
      <c r="C113" s="48">
        <v>21117</v>
      </c>
      <c r="D113" s="49" t="s">
        <v>396</v>
      </c>
      <c r="E113" s="52" t="s">
        <v>397</v>
      </c>
      <c r="F113" s="71" t="s">
        <v>388</v>
      </c>
      <c r="G113" s="10">
        <v>199</v>
      </c>
      <c r="H113" s="10">
        <v>15</v>
      </c>
      <c r="I113" s="11">
        <v>293</v>
      </c>
      <c r="J113" s="11">
        <v>14</v>
      </c>
      <c r="K113" s="12">
        <v>65</v>
      </c>
      <c r="L113" s="12">
        <v>69</v>
      </c>
      <c r="M113" s="13">
        <v>6.4027</v>
      </c>
      <c r="N113" s="60"/>
      <c r="O113" s="9">
        <v>1</v>
      </c>
      <c r="P113" s="9">
        <v>0.3</v>
      </c>
      <c r="Q113" s="63">
        <v>10</v>
      </c>
      <c r="R113" s="63">
        <v>8</v>
      </c>
      <c r="S113" s="63">
        <v>0</v>
      </c>
      <c r="T113" s="14">
        <f t="shared" si="0"/>
        <v>8</v>
      </c>
      <c r="U113" s="88">
        <v>1</v>
      </c>
      <c r="V113" s="9">
        <v>19.5</v>
      </c>
      <c r="W113" s="64" t="s">
        <v>398</v>
      </c>
      <c r="X113" s="26">
        <v>4.65</v>
      </c>
      <c r="Y113" s="26">
        <v>3.11</v>
      </c>
      <c r="AA113" s="66"/>
    </row>
    <row r="114" ht="20.4" customHeight="1" spans="1:27">
      <c r="A114" s="40">
        <v>5</v>
      </c>
      <c r="B114" s="7">
        <f t="shared" si="2"/>
        <v>112</v>
      </c>
      <c r="C114" s="48">
        <v>21118</v>
      </c>
      <c r="D114" s="49" t="s">
        <v>399</v>
      </c>
      <c r="E114" s="70" t="s">
        <v>400</v>
      </c>
      <c r="F114" s="71" t="s">
        <v>388</v>
      </c>
      <c r="G114" s="10">
        <v>289</v>
      </c>
      <c r="H114" s="10">
        <v>71</v>
      </c>
      <c r="I114" s="11">
        <v>158</v>
      </c>
      <c r="J114" s="11">
        <v>13</v>
      </c>
      <c r="K114" s="12">
        <v>65</v>
      </c>
      <c r="L114" s="12">
        <v>14</v>
      </c>
      <c r="M114" s="81">
        <v>3.1255</v>
      </c>
      <c r="N114" s="60"/>
      <c r="O114" s="9">
        <v>5</v>
      </c>
      <c r="P114" s="9">
        <v>-0.48</v>
      </c>
      <c r="Q114" s="82">
        <v>10</v>
      </c>
      <c r="R114" s="82">
        <v>6</v>
      </c>
      <c r="S114" s="82">
        <v>1</v>
      </c>
      <c r="T114" s="14">
        <f t="shared" si="0"/>
        <v>7</v>
      </c>
      <c r="U114" s="83">
        <v>1</v>
      </c>
      <c r="V114" s="47">
        <v>40.2</v>
      </c>
      <c r="W114" s="64" t="s">
        <v>401</v>
      </c>
      <c r="X114" s="26">
        <v>1.97</v>
      </c>
      <c r="Y114" s="26">
        <v>1.66</v>
      </c>
      <c r="AA114" s="66"/>
    </row>
    <row r="115" ht="20.4" customHeight="1" spans="1:27">
      <c r="A115" s="40">
        <v>5</v>
      </c>
      <c r="B115" s="7">
        <f t="shared" si="2"/>
        <v>113</v>
      </c>
      <c r="C115" s="76">
        <v>21119</v>
      </c>
      <c r="D115" s="49" t="s">
        <v>402</v>
      </c>
      <c r="E115" s="70" t="s">
        <v>403</v>
      </c>
      <c r="F115" s="71" t="s">
        <v>388</v>
      </c>
      <c r="G115" s="10">
        <v>47</v>
      </c>
      <c r="H115" s="10">
        <v>11</v>
      </c>
      <c r="I115" s="11">
        <v>138</v>
      </c>
      <c r="J115" s="11">
        <v>4</v>
      </c>
      <c r="K115" s="12">
        <v>246</v>
      </c>
      <c r="L115" s="12">
        <v>78</v>
      </c>
      <c r="M115" s="81">
        <v>8.3414</v>
      </c>
      <c r="N115" s="60"/>
      <c r="O115" s="9">
        <v>1</v>
      </c>
      <c r="P115" s="9">
        <v>-0.06</v>
      </c>
      <c r="Q115" s="82">
        <v>10</v>
      </c>
      <c r="R115" s="82">
        <v>10</v>
      </c>
      <c r="S115" s="82">
        <v>0</v>
      </c>
      <c r="T115" s="14">
        <f t="shared" si="0"/>
        <v>10</v>
      </c>
      <c r="U115" s="83">
        <v>1</v>
      </c>
      <c r="V115" s="47">
        <v>8.3</v>
      </c>
      <c r="W115" s="64" t="s">
        <v>404</v>
      </c>
      <c r="X115" s="26">
        <v>3.3</v>
      </c>
      <c r="Y115" s="26">
        <v>2.35</v>
      </c>
      <c r="AA115" s="66"/>
    </row>
    <row r="116" ht="20.4" customHeight="1" spans="1:27">
      <c r="A116" s="40">
        <v>5</v>
      </c>
      <c r="B116" s="7">
        <f t="shared" si="2"/>
        <v>114</v>
      </c>
      <c r="C116" s="48">
        <v>21120</v>
      </c>
      <c r="D116" s="49" t="s">
        <v>405</v>
      </c>
      <c r="E116" s="52" t="s">
        <v>406</v>
      </c>
      <c r="F116" s="71" t="s">
        <v>388</v>
      </c>
      <c r="G116" s="10">
        <v>161</v>
      </c>
      <c r="H116" s="10">
        <v>15</v>
      </c>
      <c r="I116" s="11">
        <v>264</v>
      </c>
      <c r="J116" s="11">
        <v>40</v>
      </c>
      <c r="K116" s="12">
        <v>55</v>
      </c>
      <c r="L116" s="12">
        <v>46</v>
      </c>
      <c r="M116" s="13">
        <v>5.0302</v>
      </c>
      <c r="N116" s="60"/>
      <c r="O116" s="9">
        <v>2</v>
      </c>
      <c r="P116" s="9">
        <v>0.28</v>
      </c>
      <c r="Q116" s="63">
        <v>11</v>
      </c>
      <c r="R116" s="63">
        <v>7</v>
      </c>
      <c r="S116" s="63">
        <v>0</v>
      </c>
      <c r="T116" s="14">
        <f t="shared" si="0"/>
        <v>7</v>
      </c>
      <c r="U116" s="88">
        <v>1</v>
      </c>
      <c r="V116" s="9">
        <v>30.8</v>
      </c>
      <c r="W116" s="64" t="s">
        <v>407</v>
      </c>
      <c r="X116" s="26">
        <v>2.69</v>
      </c>
      <c r="Y116" s="26">
        <v>2.19</v>
      </c>
      <c r="AA116" s="66"/>
    </row>
    <row r="117" ht="20.4" customHeight="1" spans="1:27">
      <c r="A117" s="40">
        <v>5</v>
      </c>
      <c r="B117" s="7">
        <f t="shared" si="2"/>
        <v>115</v>
      </c>
      <c r="C117" s="48">
        <v>21121</v>
      </c>
      <c r="D117" s="49" t="s">
        <v>408</v>
      </c>
      <c r="E117" s="52" t="s">
        <v>409</v>
      </c>
      <c r="F117" s="71" t="s">
        <v>388</v>
      </c>
      <c r="G117" s="10">
        <v>206</v>
      </c>
      <c r="H117" s="10">
        <v>16</v>
      </c>
      <c r="I117" s="11">
        <v>299</v>
      </c>
      <c r="J117" s="11">
        <v>13</v>
      </c>
      <c r="K117" s="12">
        <v>66</v>
      </c>
      <c r="L117" s="12">
        <v>69</v>
      </c>
      <c r="M117" s="13">
        <v>7.1979</v>
      </c>
      <c r="N117" s="60"/>
      <c r="O117" s="9">
        <v>1</v>
      </c>
      <c r="P117" s="9">
        <v>0.05</v>
      </c>
      <c r="Q117" s="63">
        <v>11</v>
      </c>
      <c r="R117" s="63">
        <v>8</v>
      </c>
      <c r="S117" s="63">
        <v>0</v>
      </c>
      <c r="T117" s="14">
        <f t="shared" si="0"/>
        <v>8</v>
      </c>
      <c r="U117" s="88">
        <v>1</v>
      </c>
      <c r="V117" s="9">
        <v>5.3</v>
      </c>
      <c r="W117" s="64" t="s">
        <v>410</v>
      </c>
      <c r="X117" s="26">
        <v>6.8</v>
      </c>
      <c r="Y117" s="26">
        <v>3.97</v>
      </c>
      <c r="AA117" s="66"/>
    </row>
    <row r="118" ht="20.4" customHeight="1" spans="1:27">
      <c r="A118" s="40">
        <v>5</v>
      </c>
      <c r="B118" s="7">
        <f t="shared" si="2"/>
        <v>116</v>
      </c>
      <c r="C118" s="48">
        <v>21122</v>
      </c>
      <c r="D118" s="49" t="s">
        <v>411</v>
      </c>
      <c r="E118" s="52" t="s">
        <v>412</v>
      </c>
      <c r="F118" s="71" t="s">
        <v>388</v>
      </c>
      <c r="G118" s="10">
        <v>282</v>
      </c>
      <c r="H118" s="10">
        <v>12</v>
      </c>
      <c r="I118" s="11">
        <v>192</v>
      </c>
      <c r="J118" s="11">
        <v>2</v>
      </c>
      <c r="K118" s="12">
        <v>90</v>
      </c>
      <c r="L118" s="12">
        <v>78</v>
      </c>
      <c r="M118" s="81">
        <v>2.9502</v>
      </c>
      <c r="N118" s="60"/>
      <c r="O118" s="9">
        <v>1</v>
      </c>
      <c r="P118" s="9">
        <v>-0.08</v>
      </c>
      <c r="Q118" s="82">
        <v>9</v>
      </c>
      <c r="R118" s="82">
        <v>8</v>
      </c>
      <c r="S118" s="82">
        <v>0</v>
      </c>
      <c r="T118" s="14">
        <f t="shared" si="0"/>
        <v>8</v>
      </c>
      <c r="U118" s="83">
        <v>1</v>
      </c>
      <c r="V118" s="47">
        <v>41.2</v>
      </c>
      <c r="W118" s="64" t="s">
        <v>413</v>
      </c>
      <c r="X118" s="26">
        <v>0.51</v>
      </c>
      <c r="Y118" s="26">
        <v>1.11</v>
      </c>
      <c r="AA118" s="66"/>
    </row>
    <row r="119" ht="20.4" customHeight="1" spans="1:27">
      <c r="A119" s="40">
        <v>5</v>
      </c>
      <c r="B119" s="7">
        <f t="shared" si="2"/>
        <v>117</v>
      </c>
      <c r="C119" s="48">
        <v>21123</v>
      </c>
      <c r="D119" s="49" t="s">
        <v>414</v>
      </c>
      <c r="E119" s="52" t="s">
        <v>415</v>
      </c>
      <c r="F119" s="71" t="s">
        <v>416</v>
      </c>
      <c r="G119" s="10">
        <v>162</v>
      </c>
      <c r="H119" s="10">
        <v>25</v>
      </c>
      <c r="I119" s="11">
        <v>71</v>
      </c>
      <c r="J119" s="11">
        <v>4</v>
      </c>
      <c r="K119" s="12">
        <v>333</v>
      </c>
      <c r="L119" s="12">
        <v>65</v>
      </c>
      <c r="M119" s="81">
        <v>2.7734</v>
      </c>
      <c r="N119" s="60"/>
      <c r="O119" s="9">
        <v>1</v>
      </c>
      <c r="P119" s="9">
        <v>0.04</v>
      </c>
      <c r="Q119" s="82">
        <v>9</v>
      </c>
      <c r="R119" s="82">
        <v>6</v>
      </c>
      <c r="S119" s="82">
        <v>1</v>
      </c>
      <c r="T119" s="14">
        <f t="shared" si="0"/>
        <v>7</v>
      </c>
      <c r="U119" s="83">
        <v>1</v>
      </c>
      <c r="V119" s="47">
        <v>45.2</v>
      </c>
      <c r="W119" s="64" t="s">
        <v>417</v>
      </c>
      <c r="X119" s="26">
        <v>0.43</v>
      </c>
      <c r="Y119" s="26">
        <v>1.09</v>
      </c>
      <c r="AA119" s="66"/>
    </row>
    <row r="120" ht="20.4" customHeight="1" spans="1:27">
      <c r="A120" s="40">
        <v>5</v>
      </c>
      <c r="B120" s="7">
        <f t="shared" si="2"/>
        <v>118</v>
      </c>
      <c r="C120" s="48">
        <v>21124</v>
      </c>
      <c r="D120" s="49" t="s">
        <v>414</v>
      </c>
      <c r="E120" s="52" t="s">
        <v>415</v>
      </c>
      <c r="F120" s="71" t="s">
        <v>416</v>
      </c>
      <c r="G120" s="10">
        <v>270</v>
      </c>
      <c r="H120" s="10">
        <v>12</v>
      </c>
      <c r="I120" s="11">
        <v>7</v>
      </c>
      <c r="J120" s="11">
        <v>29</v>
      </c>
      <c r="K120" s="12">
        <v>160</v>
      </c>
      <c r="L120" s="12">
        <v>58</v>
      </c>
      <c r="M120" s="13">
        <v>6.5694</v>
      </c>
      <c r="N120" s="60"/>
      <c r="O120" s="9">
        <v>1</v>
      </c>
      <c r="P120" s="9">
        <v>0.33</v>
      </c>
      <c r="Q120" s="63">
        <v>8</v>
      </c>
      <c r="R120" s="63">
        <v>8</v>
      </c>
      <c r="S120" s="63">
        <v>0</v>
      </c>
      <c r="T120" s="14">
        <f t="shared" si="0"/>
        <v>8</v>
      </c>
      <c r="U120" s="88">
        <v>1</v>
      </c>
      <c r="V120" s="9">
        <v>22.9</v>
      </c>
      <c r="W120" s="64" t="s">
        <v>418</v>
      </c>
      <c r="X120" s="26">
        <v>4.37</v>
      </c>
      <c r="Y120" s="26">
        <v>3</v>
      </c>
      <c r="AA120" s="66"/>
    </row>
    <row r="121" customHeight="1" spans="1:27">
      <c r="A121" s="40">
        <v>4</v>
      </c>
      <c r="B121" s="7">
        <f t="shared" si="2"/>
        <v>119</v>
      </c>
      <c r="C121" s="48">
        <v>21125</v>
      </c>
      <c r="D121" s="49" t="s">
        <v>419</v>
      </c>
      <c r="E121" s="49" t="s">
        <v>420</v>
      </c>
      <c r="F121" s="71" t="s">
        <v>421</v>
      </c>
      <c r="G121" s="10">
        <v>35.6</v>
      </c>
      <c r="H121" s="10">
        <v>5.9</v>
      </c>
      <c r="I121" s="11">
        <v>300</v>
      </c>
      <c r="J121" s="11">
        <v>43.5</v>
      </c>
      <c r="K121" s="12">
        <v>131.7</v>
      </c>
      <c r="L121" s="12">
        <v>45.9</v>
      </c>
      <c r="M121" s="13">
        <v>6.8993</v>
      </c>
      <c r="N121" s="60"/>
      <c r="O121" s="9">
        <v>2</v>
      </c>
      <c r="P121" s="9">
        <v>-0.13</v>
      </c>
      <c r="Q121" s="63">
        <v>11</v>
      </c>
      <c r="R121" s="63">
        <v>9</v>
      </c>
      <c r="S121" s="63">
        <v>0</v>
      </c>
      <c r="T121" s="14">
        <f t="shared" si="0"/>
        <v>9</v>
      </c>
      <c r="U121" s="63">
        <v>1</v>
      </c>
      <c r="V121" s="9">
        <v>23.7</v>
      </c>
      <c r="W121" s="64" t="s">
        <v>422</v>
      </c>
      <c r="X121" s="26">
        <v>3.73</v>
      </c>
      <c r="Y121" s="26">
        <v>2.51</v>
      </c>
      <c r="AA121" s="66"/>
    </row>
    <row r="122" customHeight="1" spans="1:27">
      <c r="A122" s="40">
        <v>4</v>
      </c>
      <c r="B122" s="7">
        <f t="shared" si="2"/>
        <v>120</v>
      </c>
      <c r="C122" s="48">
        <v>21126</v>
      </c>
      <c r="D122" s="49" t="s">
        <v>423</v>
      </c>
      <c r="E122" s="52" t="s">
        <v>424</v>
      </c>
      <c r="F122" s="71" t="s">
        <v>425</v>
      </c>
      <c r="G122" s="10">
        <v>109.6</v>
      </c>
      <c r="H122" s="10">
        <v>22.8</v>
      </c>
      <c r="I122" s="11">
        <v>18.8</v>
      </c>
      <c r="J122" s="11">
        <v>2</v>
      </c>
      <c r="K122" s="12">
        <v>284.1</v>
      </c>
      <c r="L122" s="12">
        <v>67.1</v>
      </c>
      <c r="M122" s="13">
        <v>5.1487</v>
      </c>
      <c r="N122" s="60"/>
      <c r="O122" s="9">
        <v>1</v>
      </c>
      <c r="P122" s="9">
        <v>0.27</v>
      </c>
      <c r="Q122" s="63">
        <v>9</v>
      </c>
      <c r="R122" s="63">
        <v>7</v>
      </c>
      <c r="S122" s="63">
        <v>0</v>
      </c>
      <c r="T122" s="14">
        <f t="shared" si="0"/>
        <v>7</v>
      </c>
      <c r="U122" s="63">
        <v>1</v>
      </c>
      <c r="V122" s="9">
        <v>19.4</v>
      </c>
      <c r="W122" s="64" t="s">
        <v>426</v>
      </c>
      <c r="X122" s="26">
        <v>2.36</v>
      </c>
      <c r="Y122" s="26">
        <v>2.03</v>
      </c>
      <c r="AA122" s="66"/>
    </row>
    <row r="123" spans="1:27">
      <c r="A123" s="40">
        <v>6</v>
      </c>
      <c r="B123" s="7">
        <f t="shared" si="2"/>
        <v>121</v>
      </c>
      <c r="C123" s="77">
        <v>21127</v>
      </c>
      <c r="D123" s="6" t="s">
        <v>427</v>
      </c>
      <c r="E123" s="78" t="s">
        <v>428</v>
      </c>
      <c r="F123" s="79" t="s">
        <v>429</v>
      </c>
      <c r="G123" s="10"/>
      <c r="H123" s="10"/>
      <c r="I123" s="11"/>
      <c r="J123" s="11"/>
      <c r="K123" s="12"/>
      <c r="L123" s="12"/>
      <c r="M123" s="13"/>
      <c r="N123" s="60"/>
      <c r="O123" s="9"/>
      <c r="P123" s="9"/>
      <c r="Q123" s="63"/>
      <c r="R123" s="63"/>
      <c r="S123" s="63"/>
      <c r="T123" s="14"/>
      <c r="U123" s="63"/>
      <c r="V123" s="9"/>
      <c r="W123" s="64"/>
      <c r="X123" s="26"/>
      <c r="Y123" s="26"/>
      <c r="AA123" s="66"/>
    </row>
    <row r="124" ht="20.4" spans="1:27">
      <c r="A124" s="40">
        <v>7</v>
      </c>
      <c r="B124" s="7">
        <f t="shared" si="2"/>
        <v>122</v>
      </c>
      <c r="C124" s="48">
        <v>22129</v>
      </c>
      <c r="D124" s="49" t="s">
        <v>430</v>
      </c>
      <c r="E124" s="52" t="s">
        <v>431</v>
      </c>
      <c r="F124" s="79" t="s">
        <v>432</v>
      </c>
      <c r="G124" s="10">
        <v>65.9</v>
      </c>
      <c r="H124" s="10">
        <v>5.9</v>
      </c>
      <c r="I124" s="11">
        <v>334.1</v>
      </c>
      <c r="J124" s="11">
        <v>16.3</v>
      </c>
      <c r="K124" s="12">
        <v>175</v>
      </c>
      <c r="L124" s="12">
        <v>72.6</v>
      </c>
      <c r="M124" s="13">
        <v>6.2733</v>
      </c>
      <c r="N124" s="60"/>
      <c r="O124" s="9">
        <v>1</v>
      </c>
      <c r="P124" s="9">
        <v>0.32</v>
      </c>
      <c r="Q124" s="63">
        <v>14</v>
      </c>
      <c r="R124" s="63">
        <v>11</v>
      </c>
      <c r="S124" s="63">
        <v>0</v>
      </c>
      <c r="T124" s="14">
        <f t="shared" si="0"/>
        <v>11</v>
      </c>
      <c r="U124" s="63">
        <v>1</v>
      </c>
      <c r="V124" s="9">
        <v>31</v>
      </c>
      <c r="W124" s="64" t="s">
        <v>267</v>
      </c>
      <c r="X124" s="26">
        <v>0.83</v>
      </c>
      <c r="Y124" s="26">
        <v>1.33</v>
      </c>
      <c r="AA124" s="66"/>
    </row>
    <row r="125" customHeight="1" spans="1:27">
      <c r="A125" s="40">
        <v>7</v>
      </c>
      <c r="B125" s="7">
        <f t="shared" si="2"/>
        <v>123</v>
      </c>
      <c r="C125" s="48">
        <v>22130</v>
      </c>
      <c r="D125" s="49" t="s">
        <v>433</v>
      </c>
      <c r="E125" s="52" t="s">
        <v>434</v>
      </c>
      <c r="F125" s="79" t="s">
        <v>435</v>
      </c>
      <c r="G125" s="10">
        <v>276.3</v>
      </c>
      <c r="H125" s="10">
        <v>17.9</v>
      </c>
      <c r="I125" s="11">
        <v>172.8</v>
      </c>
      <c r="J125" s="11">
        <v>35.9</v>
      </c>
      <c r="K125" s="12">
        <v>27.8</v>
      </c>
      <c r="L125" s="12">
        <v>48.6</v>
      </c>
      <c r="M125" s="13">
        <v>3.0319</v>
      </c>
      <c r="N125" s="60"/>
      <c r="O125" s="9">
        <v>2</v>
      </c>
      <c r="P125" s="9">
        <v>-0.16</v>
      </c>
      <c r="Q125" s="9">
        <v>7</v>
      </c>
      <c r="R125" s="9">
        <v>5</v>
      </c>
      <c r="S125" s="9">
        <v>1</v>
      </c>
      <c r="T125" s="14">
        <f t="shared" si="0"/>
        <v>6</v>
      </c>
      <c r="U125" s="9">
        <v>1</v>
      </c>
      <c r="V125" s="9">
        <v>30.6</v>
      </c>
      <c r="W125" s="25" t="s">
        <v>436</v>
      </c>
      <c r="X125" s="26">
        <v>1.53</v>
      </c>
      <c r="Y125" s="26">
        <v>1.54</v>
      </c>
      <c r="AA125" s="66"/>
    </row>
    <row r="126" customHeight="1" spans="1:27">
      <c r="A126" s="40">
        <v>7</v>
      </c>
      <c r="B126" s="37">
        <f t="shared" si="2"/>
        <v>124</v>
      </c>
      <c r="C126" s="48">
        <v>22131</v>
      </c>
      <c r="D126" s="49" t="s">
        <v>437</v>
      </c>
      <c r="E126" s="52" t="s">
        <v>438</v>
      </c>
      <c r="F126" s="79" t="s">
        <v>439</v>
      </c>
      <c r="G126" s="10">
        <v>8.5</v>
      </c>
      <c r="H126" s="10">
        <v>8.5</v>
      </c>
      <c r="I126" s="11">
        <v>260.1</v>
      </c>
      <c r="J126" s="11">
        <v>64.8</v>
      </c>
      <c r="K126" s="12">
        <v>102.3</v>
      </c>
      <c r="L126" s="12">
        <v>23.6</v>
      </c>
      <c r="M126" s="13">
        <v>5.6643</v>
      </c>
      <c r="N126" s="60"/>
      <c r="O126" s="9">
        <v>3</v>
      </c>
      <c r="P126" s="9">
        <v>-0.05</v>
      </c>
      <c r="Q126" s="9">
        <v>7</v>
      </c>
      <c r="R126" s="9">
        <v>7</v>
      </c>
      <c r="S126" s="9">
        <v>0</v>
      </c>
      <c r="T126" s="14">
        <f t="shared" si="0"/>
        <v>7</v>
      </c>
      <c r="U126" s="9">
        <v>1</v>
      </c>
      <c r="V126" s="9">
        <v>9.8</v>
      </c>
      <c r="W126" s="25" t="s">
        <v>440</v>
      </c>
      <c r="X126" s="26">
        <v>5.8</v>
      </c>
      <c r="Y126" s="26">
        <v>3.46</v>
      </c>
      <c r="AA126" s="66"/>
    </row>
    <row r="127" spans="1:27">
      <c r="A127" s="40">
        <v>6</v>
      </c>
      <c r="B127" s="36">
        <f t="shared" ref="B127:B131" si="3">B126+1</f>
        <v>125</v>
      </c>
      <c r="C127" s="48">
        <v>22133</v>
      </c>
      <c r="D127" s="49" t="s">
        <v>441</v>
      </c>
      <c r="E127" s="52" t="s">
        <v>442</v>
      </c>
      <c r="F127" s="79" t="s">
        <v>443</v>
      </c>
      <c r="G127" s="10">
        <v>239.3</v>
      </c>
      <c r="H127" s="10">
        <v>12</v>
      </c>
      <c r="I127" s="11">
        <v>147.7</v>
      </c>
      <c r="J127" s="11">
        <v>7.1</v>
      </c>
      <c r="K127" s="12">
        <v>27.7</v>
      </c>
      <c r="L127" s="12">
        <v>76</v>
      </c>
      <c r="M127" s="13">
        <v>7.3878</v>
      </c>
      <c r="N127" s="60"/>
      <c r="O127" s="9">
        <v>1</v>
      </c>
      <c r="P127" s="9">
        <v>0.04</v>
      </c>
      <c r="Q127" s="9">
        <v>10</v>
      </c>
      <c r="R127" s="9">
        <v>9</v>
      </c>
      <c r="S127" s="9">
        <v>0</v>
      </c>
      <c r="T127" s="14">
        <f t="shared" si="0"/>
        <v>9</v>
      </c>
      <c r="U127" s="9">
        <v>1</v>
      </c>
      <c r="V127" s="9">
        <v>5.2</v>
      </c>
      <c r="W127" s="25" t="s">
        <v>444</v>
      </c>
      <c r="X127" s="26">
        <v>1.35</v>
      </c>
      <c r="Y127" s="26">
        <v>1.51</v>
      </c>
      <c r="AA127" s="66"/>
    </row>
    <row r="128" spans="1:27">
      <c r="A128" s="40">
        <v>6</v>
      </c>
      <c r="B128" s="7">
        <f t="shared" si="3"/>
        <v>126</v>
      </c>
      <c r="C128" s="48">
        <v>22134</v>
      </c>
      <c r="D128" s="49" t="s">
        <v>445</v>
      </c>
      <c r="E128" s="52" t="s">
        <v>446</v>
      </c>
      <c r="F128" s="79" t="s">
        <v>447</v>
      </c>
      <c r="G128" s="10">
        <v>164.5</v>
      </c>
      <c r="H128" s="10">
        <v>18.5</v>
      </c>
      <c r="I128" s="11">
        <v>72.5</v>
      </c>
      <c r="J128" s="11">
        <v>5.9</v>
      </c>
      <c r="K128" s="12">
        <v>325.6</v>
      </c>
      <c r="L128" s="12">
        <v>70.5</v>
      </c>
      <c r="M128" s="13">
        <v>8.4459</v>
      </c>
      <c r="N128" s="60"/>
      <c r="O128" s="9">
        <v>1</v>
      </c>
      <c r="P128" s="9">
        <v>0.06</v>
      </c>
      <c r="Q128" s="9">
        <v>13</v>
      </c>
      <c r="R128" s="9">
        <v>11</v>
      </c>
      <c r="S128" s="9">
        <v>0</v>
      </c>
      <c r="T128" s="14">
        <f t="shared" si="0"/>
        <v>11</v>
      </c>
      <c r="U128" s="9">
        <v>1</v>
      </c>
      <c r="V128" s="9">
        <v>28.7</v>
      </c>
      <c r="W128" s="25" t="s">
        <v>448</v>
      </c>
      <c r="X128" s="26">
        <v>2.78</v>
      </c>
      <c r="Y128" s="26">
        <v>2.16</v>
      </c>
      <c r="AA128" s="66"/>
    </row>
    <row r="129" spans="1:27">
      <c r="A129" s="40">
        <v>6</v>
      </c>
      <c r="B129" s="7">
        <f t="shared" si="3"/>
        <v>127</v>
      </c>
      <c r="C129" s="48">
        <v>22135</v>
      </c>
      <c r="D129" s="49" t="s">
        <v>449</v>
      </c>
      <c r="E129" s="52" t="s">
        <v>450</v>
      </c>
      <c r="F129" s="79" t="s">
        <v>451</v>
      </c>
      <c r="G129" s="10">
        <v>111.9</v>
      </c>
      <c r="H129" s="10">
        <v>34</v>
      </c>
      <c r="I129" s="11">
        <v>202.2</v>
      </c>
      <c r="J129" s="11">
        <v>0.5</v>
      </c>
      <c r="K129" s="12">
        <v>293</v>
      </c>
      <c r="L129" s="12">
        <v>56</v>
      </c>
      <c r="M129" s="13">
        <v>5.3483</v>
      </c>
      <c r="N129" s="60"/>
      <c r="O129" s="9">
        <v>1</v>
      </c>
      <c r="P129" s="9">
        <v>0.01</v>
      </c>
      <c r="Q129" s="9">
        <v>11</v>
      </c>
      <c r="R129" s="9">
        <v>7</v>
      </c>
      <c r="S129" s="9">
        <v>2</v>
      </c>
      <c r="T129" s="14">
        <f t="shared" si="0"/>
        <v>9</v>
      </c>
      <c r="U129" s="9">
        <v>1</v>
      </c>
      <c r="V129" s="9">
        <v>24.1</v>
      </c>
      <c r="W129" s="25" t="s">
        <v>452</v>
      </c>
      <c r="X129" s="26">
        <v>0.47</v>
      </c>
      <c r="Y129" s="26">
        <v>1.11</v>
      </c>
      <c r="AA129" s="66"/>
    </row>
    <row r="130" spans="1:27">
      <c r="A130" s="40">
        <v>6</v>
      </c>
      <c r="B130" s="7">
        <f t="shared" si="3"/>
        <v>128</v>
      </c>
      <c r="C130" s="48">
        <v>22136</v>
      </c>
      <c r="D130" s="49" t="s">
        <v>453</v>
      </c>
      <c r="E130" s="52" t="s">
        <v>454</v>
      </c>
      <c r="F130" s="79" t="s">
        <v>455</v>
      </c>
      <c r="G130" s="10">
        <v>175.7</v>
      </c>
      <c r="H130" s="10">
        <v>4.2</v>
      </c>
      <c r="I130" s="11">
        <v>354</v>
      </c>
      <c r="J130" s="11">
        <v>85.8</v>
      </c>
      <c r="K130" s="12">
        <v>85.7</v>
      </c>
      <c r="L130" s="12">
        <v>0.1</v>
      </c>
      <c r="M130" s="13">
        <v>5.0313</v>
      </c>
      <c r="N130" s="60"/>
      <c r="O130" s="9">
        <v>3</v>
      </c>
      <c r="P130" s="9">
        <v>-0.07</v>
      </c>
      <c r="Q130" s="9">
        <v>13</v>
      </c>
      <c r="R130" s="9">
        <v>8</v>
      </c>
      <c r="S130" s="9">
        <v>2</v>
      </c>
      <c r="T130" s="14">
        <f t="shared" si="0"/>
        <v>10</v>
      </c>
      <c r="U130" s="9">
        <v>1</v>
      </c>
      <c r="V130" s="9">
        <v>15.5</v>
      </c>
      <c r="W130" s="25" t="s">
        <v>456</v>
      </c>
      <c r="X130" s="26">
        <v>0.11</v>
      </c>
      <c r="Y130" s="26">
        <v>0.93</v>
      </c>
      <c r="AA130" s="66"/>
    </row>
    <row r="131" customHeight="1" spans="1:27">
      <c r="A131" s="40">
        <v>7</v>
      </c>
      <c r="B131" s="7">
        <f t="shared" si="3"/>
        <v>129</v>
      </c>
      <c r="C131" s="48">
        <v>22137</v>
      </c>
      <c r="D131" s="49" t="s">
        <v>457</v>
      </c>
      <c r="E131" s="52" t="s">
        <v>458</v>
      </c>
      <c r="F131" s="79" t="s">
        <v>459</v>
      </c>
      <c r="G131" s="10">
        <v>48</v>
      </c>
      <c r="H131" s="10">
        <v>0</v>
      </c>
      <c r="I131" s="11">
        <v>138</v>
      </c>
      <c r="J131" s="11">
        <v>44.5</v>
      </c>
      <c r="K131" s="12">
        <v>318</v>
      </c>
      <c r="L131" s="12">
        <v>45.5</v>
      </c>
      <c r="M131" s="13">
        <v>6.9898</v>
      </c>
      <c r="N131" s="60"/>
      <c r="O131" s="9">
        <v>2</v>
      </c>
      <c r="P131" s="9">
        <v>-0.27</v>
      </c>
      <c r="Q131" s="9">
        <v>14</v>
      </c>
      <c r="R131" s="9">
        <v>10</v>
      </c>
      <c r="S131" s="9">
        <v>3</v>
      </c>
      <c r="T131" s="14">
        <f t="shared" si="0"/>
        <v>13</v>
      </c>
      <c r="U131" s="9">
        <v>1</v>
      </c>
      <c r="V131" s="9">
        <v>16.5</v>
      </c>
      <c r="W131" s="25" t="s">
        <v>460</v>
      </c>
      <c r="X131" s="26">
        <v>1.87</v>
      </c>
      <c r="Y131" s="26">
        <v>1.66</v>
      </c>
      <c r="AA131" s="66"/>
    </row>
    <row r="132" customHeight="1" spans="1:27">
      <c r="A132" s="40">
        <v>7</v>
      </c>
      <c r="B132" s="7">
        <f t="shared" ref="B132:B133" si="4">B131+1</f>
        <v>130</v>
      </c>
      <c r="C132" s="48">
        <v>22138</v>
      </c>
      <c r="D132" s="49" t="s">
        <v>461</v>
      </c>
      <c r="E132" s="52" t="s">
        <v>462</v>
      </c>
      <c r="F132" s="79" t="s">
        <v>463</v>
      </c>
      <c r="G132" s="10">
        <v>336</v>
      </c>
      <c r="H132" s="10">
        <v>0</v>
      </c>
      <c r="I132" s="11">
        <v>246</v>
      </c>
      <c r="J132" s="11">
        <v>72.4</v>
      </c>
      <c r="K132" s="12">
        <v>66</v>
      </c>
      <c r="L132" s="12">
        <v>17.6</v>
      </c>
      <c r="M132" s="13">
        <v>11.6172</v>
      </c>
      <c r="N132" s="60"/>
      <c r="O132" s="9">
        <v>3</v>
      </c>
      <c r="P132" s="9">
        <v>0.1</v>
      </c>
      <c r="Q132" s="9">
        <v>13</v>
      </c>
      <c r="R132" s="9">
        <v>13</v>
      </c>
      <c r="S132" s="9">
        <v>0</v>
      </c>
      <c r="T132" s="14">
        <f t="shared" ref="T132:T160" si="5">SUM(R132:S132)</f>
        <v>13</v>
      </c>
      <c r="U132" s="9">
        <v>1</v>
      </c>
      <c r="V132" s="9">
        <v>9.5</v>
      </c>
      <c r="W132" s="25" t="s">
        <v>464</v>
      </c>
      <c r="X132" s="26">
        <v>2</v>
      </c>
      <c r="Y132" s="26">
        <v>1.82</v>
      </c>
      <c r="AA132" s="66"/>
    </row>
    <row r="133" customHeight="1" spans="1:27">
      <c r="A133" s="40">
        <v>7</v>
      </c>
      <c r="B133" s="7">
        <f t="shared" si="4"/>
        <v>131</v>
      </c>
      <c r="C133" s="48">
        <v>22139</v>
      </c>
      <c r="D133" s="49" t="s">
        <v>465</v>
      </c>
      <c r="E133" s="52" t="s">
        <v>466</v>
      </c>
      <c r="F133" s="79" t="s">
        <v>463</v>
      </c>
      <c r="G133" s="10">
        <v>174.3</v>
      </c>
      <c r="H133" s="10">
        <v>23.4</v>
      </c>
      <c r="I133" s="11">
        <v>267.6</v>
      </c>
      <c r="J133" s="11">
        <v>7.5</v>
      </c>
      <c r="K133" s="12">
        <v>14.2</v>
      </c>
      <c r="L133" s="12">
        <v>65.3</v>
      </c>
      <c r="M133" s="13">
        <v>8.3807</v>
      </c>
      <c r="N133" s="60"/>
      <c r="O133" s="9">
        <v>1</v>
      </c>
      <c r="P133" s="9">
        <v>0.2</v>
      </c>
      <c r="Q133" s="9">
        <v>11</v>
      </c>
      <c r="R133" s="9">
        <v>11</v>
      </c>
      <c r="S133" s="9">
        <v>0</v>
      </c>
      <c r="T133" s="14">
        <f t="shared" si="5"/>
        <v>11</v>
      </c>
      <c r="U133" s="9">
        <v>1</v>
      </c>
      <c r="V133" s="9">
        <v>17.2</v>
      </c>
      <c r="W133" s="25" t="s">
        <v>467</v>
      </c>
      <c r="X133" s="26">
        <v>1.66</v>
      </c>
      <c r="Y133" s="26">
        <v>1.69</v>
      </c>
      <c r="AA133" s="66"/>
    </row>
    <row r="134" ht="20.4" spans="1:27">
      <c r="A134" s="40">
        <v>7</v>
      </c>
      <c r="B134" s="7">
        <f t="shared" ref="B134:B150" si="6">B133+1</f>
        <v>132</v>
      </c>
      <c r="C134" s="48">
        <v>22140</v>
      </c>
      <c r="D134" s="49" t="s">
        <v>468</v>
      </c>
      <c r="E134" s="52" t="s">
        <v>469</v>
      </c>
      <c r="F134" s="79" t="s">
        <v>470</v>
      </c>
      <c r="G134" s="10">
        <v>59.8</v>
      </c>
      <c r="H134" s="10">
        <v>6</v>
      </c>
      <c r="I134" s="11">
        <v>329.3</v>
      </c>
      <c r="J134" s="11">
        <v>5.2</v>
      </c>
      <c r="K134" s="12">
        <v>198.8</v>
      </c>
      <c r="L134" s="12">
        <v>82.1</v>
      </c>
      <c r="M134" s="13">
        <v>6.2386</v>
      </c>
      <c r="N134" s="60"/>
      <c r="O134" s="9">
        <v>1</v>
      </c>
      <c r="P134" s="9">
        <v>-0.01</v>
      </c>
      <c r="Q134" s="9">
        <v>15</v>
      </c>
      <c r="R134" s="9">
        <v>11</v>
      </c>
      <c r="S134" s="9">
        <v>2</v>
      </c>
      <c r="T134" s="14">
        <f t="shared" si="5"/>
        <v>13</v>
      </c>
      <c r="U134" s="9">
        <v>1</v>
      </c>
      <c r="V134" s="9">
        <v>32.7</v>
      </c>
      <c r="W134" s="25" t="s">
        <v>471</v>
      </c>
      <c r="X134" s="26">
        <v>3.07</v>
      </c>
      <c r="Y134" s="26">
        <v>2.26</v>
      </c>
      <c r="AA134" s="66"/>
    </row>
    <row r="135" customHeight="1" spans="1:27">
      <c r="A135" s="40">
        <v>7</v>
      </c>
      <c r="B135" s="7">
        <f t="shared" si="6"/>
        <v>133</v>
      </c>
      <c r="C135" s="48" t="s">
        <v>472</v>
      </c>
      <c r="D135" s="49" t="s">
        <v>473</v>
      </c>
      <c r="E135" s="52" t="s">
        <v>474</v>
      </c>
      <c r="F135" s="79" t="s">
        <v>475</v>
      </c>
      <c r="G135" s="10">
        <v>200</v>
      </c>
      <c r="H135" s="10">
        <v>30.6</v>
      </c>
      <c r="I135" s="11">
        <v>98.1</v>
      </c>
      <c r="J135" s="11">
        <v>19.2</v>
      </c>
      <c r="K135" s="12">
        <v>340.8</v>
      </c>
      <c r="L135" s="12">
        <v>52.7</v>
      </c>
      <c r="M135" s="13">
        <v>5.8744</v>
      </c>
      <c r="N135" s="60"/>
      <c r="O135" s="9">
        <v>1</v>
      </c>
      <c r="P135" s="9">
        <v>0.21</v>
      </c>
      <c r="Q135" s="9">
        <v>14</v>
      </c>
      <c r="R135" s="9">
        <v>7</v>
      </c>
      <c r="S135" s="9">
        <v>0</v>
      </c>
      <c r="T135" s="14">
        <f t="shared" si="5"/>
        <v>7</v>
      </c>
      <c r="U135" s="9">
        <v>1</v>
      </c>
      <c r="V135" s="9">
        <v>14.2</v>
      </c>
      <c r="W135" s="25" t="s">
        <v>476</v>
      </c>
      <c r="X135" s="26">
        <v>2.41</v>
      </c>
      <c r="Y135" s="26">
        <v>2.03</v>
      </c>
      <c r="AA135" s="66"/>
    </row>
    <row r="136" customHeight="1" spans="1:27">
      <c r="A136" s="40">
        <v>7</v>
      </c>
      <c r="B136" s="7">
        <f t="shared" si="6"/>
        <v>134</v>
      </c>
      <c r="C136" s="48" t="s">
        <v>472</v>
      </c>
      <c r="D136" s="49" t="s">
        <v>473</v>
      </c>
      <c r="E136" s="52" t="s">
        <v>474</v>
      </c>
      <c r="F136" s="79" t="s">
        <v>475</v>
      </c>
      <c r="G136" s="10">
        <v>282</v>
      </c>
      <c r="H136" s="10">
        <v>0</v>
      </c>
      <c r="I136" s="11">
        <v>12</v>
      </c>
      <c r="J136" s="11">
        <v>30.7</v>
      </c>
      <c r="K136" s="12">
        <v>192</v>
      </c>
      <c r="L136" s="12">
        <v>59.3</v>
      </c>
      <c r="M136" s="13">
        <v>3.852</v>
      </c>
      <c r="N136" s="60"/>
      <c r="O136" s="9">
        <v>1</v>
      </c>
      <c r="P136" s="9">
        <v>0.06</v>
      </c>
      <c r="Q136" s="9">
        <v>14</v>
      </c>
      <c r="R136" s="9">
        <v>7</v>
      </c>
      <c r="S136" s="9">
        <v>1</v>
      </c>
      <c r="T136" s="14">
        <f t="shared" si="5"/>
        <v>8</v>
      </c>
      <c r="U136" s="9">
        <v>2</v>
      </c>
      <c r="V136" s="9">
        <v>20.4</v>
      </c>
      <c r="W136" s="25" t="s">
        <v>477</v>
      </c>
      <c r="X136" s="26">
        <v>1.65</v>
      </c>
      <c r="Y136" s="26">
        <v>1.65</v>
      </c>
      <c r="AA136" s="66"/>
    </row>
    <row r="137" customHeight="1" spans="1:27">
      <c r="A137" s="40">
        <v>7</v>
      </c>
      <c r="B137" s="7">
        <f t="shared" si="6"/>
        <v>135</v>
      </c>
      <c r="C137" s="48">
        <v>22141</v>
      </c>
      <c r="D137" s="49" t="s">
        <v>478</v>
      </c>
      <c r="E137" s="52" t="s">
        <v>479</v>
      </c>
      <c r="F137" s="79" t="s">
        <v>480</v>
      </c>
      <c r="G137" s="10">
        <v>4.3</v>
      </c>
      <c r="H137" s="10">
        <v>4.2</v>
      </c>
      <c r="I137" s="11">
        <v>270.4</v>
      </c>
      <c r="J137" s="11">
        <v>42</v>
      </c>
      <c r="K137" s="12">
        <v>98.9</v>
      </c>
      <c r="L137" s="12">
        <v>47.7</v>
      </c>
      <c r="M137" s="13">
        <v>5.3387</v>
      </c>
      <c r="N137" s="60"/>
      <c r="O137" s="9">
        <v>2</v>
      </c>
      <c r="P137" s="9">
        <v>0.19</v>
      </c>
      <c r="Q137" s="9">
        <v>13</v>
      </c>
      <c r="R137" s="9">
        <v>9</v>
      </c>
      <c r="S137" s="9">
        <v>3</v>
      </c>
      <c r="T137" s="14">
        <f t="shared" si="5"/>
        <v>12</v>
      </c>
      <c r="U137" s="9">
        <v>1</v>
      </c>
      <c r="V137" s="9">
        <v>26.8</v>
      </c>
      <c r="W137" s="25" t="s">
        <v>481</v>
      </c>
      <c r="X137" s="26">
        <v>-0.47</v>
      </c>
      <c r="Y137" s="26">
        <v>0.7</v>
      </c>
      <c r="AA137" s="66"/>
    </row>
    <row r="138" customHeight="1" spans="1:27">
      <c r="A138" s="40">
        <v>7</v>
      </c>
      <c r="B138" s="7">
        <f t="shared" si="6"/>
        <v>136</v>
      </c>
      <c r="C138" s="48">
        <v>22142</v>
      </c>
      <c r="D138" s="49" t="s">
        <v>482</v>
      </c>
      <c r="E138" s="52" t="s">
        <v>483</v>
      </c>
      <c r="F138" s="79" t="s">
        <v>480</v>
      </c>
      <c r="G138" s="10">
        <v>338.1</v>
      </c>
      <c r="H138" s="10">
        <v>10.2</v>
      </c>
      <c r="I138" s="11">
        <v>236.7</v>
      </c>
      <c r="J138" s="11">
        <v>47.8</v>
      </c>
      <c r="K138" s="12">
        <v>76.9</v>
      </c>
      <c r="L138" s="12">
        <v>40.4</v>
      </c>
      <c r="M138" s="13">
        <v>2.5915</v>
      </c>
      <c r="N138" s="60"/>
      <c r="O138" s="9">
        <v>2</v>
      </c>
      <c r="P138" s="9">
        <v>-0.08</v>
      </c>
      <c r="Q138" s="9">
        <v>6</v>
      </c>
      <c r="R138" s="9">
        <v>5</v>
      </c>
      <c r="S138" s="9">
        <v>0</v>
      </c>
      <c r="T138" s="14">
        <f t="shared" si="5"/>
        <v>5</v>
      </c>
      <c r="U138" s="9">
        <v>1</v>
      </c>
      <c r="V138" s="9">
        <v>49.6</v>
      </c>
      <c r="W138" s="25" t="s">
        <v>484</v>
      </c>
      <c r="X138" s="26">
        <v>10.54</v>
      </c>
      <c r="Y138" s="26">
        <v>5.54</v>
      </c>
      <c r="AA138" s="66"/>
    </row>
    <row r="139" customHeight="1" spans="1:28">
      <c r="A139" s="40">
        <v>3</v>
      </c>
      <c r="B139" s="7">
        <f t="shared" si="6"/>
        <v>137</v>
      </c>
      <c r="C139" s="48" t="s">
        <v>485</v>
      </c>
      <c r="D139" s="49" t="s">
        <v>486</v>
      </c>
      <c r="E139" s="52" t="s">
        <v>487</v>
      </c>
      <c r="F139" s="89" t="s">
        <v>488</v>
      </c>
      <c r="G139" s="10">
        <v>152</v>
      </c>
      <c r="H139" s="10">
        <v>11</v>
      </c>
      <c r="I139" s="11">
        <v>46</v>
      </c>
      <c r="J139" s="11">
        <v>54</v>
      </c>
      <c r="K139" s="12">
        <v>249</v>
      </c>
      <c r="L139" s="12">
        <v>34</v>
      </c>
      <c r="M139" s="13">
        <v>2.9242</v>
      </c>
      <c r="N139" s="60"/>
      <c r="O139" s="9">
        <v>3</v>
      </c>
      <c r="P139" s="9">
        <v>0.18</v>
      </c>
      <c r="Q139" s="63">
        <v>12</v>
      </c>
      <c r="R139" s="63">
        <v>7</v>
      </c>
      <c r="S139" s="63">
        <v>2</v>
      </c>
      <c r="T139" s="14">
        <f t="shared" si="5"/>
        <v>9</v>
      </c>
      <c r="U139" s="63">
        <v>1</v>
      </c>
      <c r="V139" s="9">
        <v>46</v>
      </c>
      <c r="W139" s="64" t="s">
        <v>489</v>
      </c>
      <c r="X139" s="26">
        <v>1.37</v>
      </c>
      <c r="Y139" s="26">
        <v>1.55</v>
      </c>
      <c r="AA139" s="66"/>
      <c r="AB139" s="23"/>
    </row>
    <row r="140" customHeight="1" spans="1:27">
      <c r="A140" s="40">
        <v>3</v>
      </c>
      <c r="B140" s="7">
        <f t="shared" si="6"/>
        <v>138</v>
      </c>
      <c r="C140" s="48">
        <v>22145</v>
      </c>
      <c r="D140" s="49" t="s">
        <v>490</v>
      </c>
      <c r="E140" s="52" t="s">
        <v>491</v>
      </c>
      <c r="F140" s="89" t="s">
        <v>492</v>
      </c>
      <c r="G140" s="10">
        <v>270</v>
      </c>
      <c r="H140" s="10">
        <v>72</v>
      </c>
      <c r="I140" s="11">
        <v>121.2</v>
      </c>
      <c r="J140" s="11">
        <v>15.5</v>
      </c>
      <c r="K140" s="12">
        <v>28.7</v>
      </c>
      <c r="L140" s="12">
        <v>8.9</v>
      </c>
      <c r="M140" s="13">
        <v>3.6361</v>
      </c>
      <c r="N140" s="60"/>
      <c r="O140" s="9">
        <v>5</v>
      </c>
      <c r="P140" s="9">
        <v>-0.12</v>
      </c>
      <c r="Q140" s="14">
        <v>12</v>
      </c>
      <c r="R140" s="14">
        <v>8</v>
      </c>
      <c r="S140" s="14">
        <v>2</v>
      </c>
      <c r="T140" s="14">
        <f t="shared" si="5"/>
        <v>10</v>
      </c>
      <c r="U140" s="9">
        <v>1</v>
      </c>
      <c r="V140" s="9">
        <v>31.4</v>
      </c>
      <c r="W140" s="64" t="s">
        <v>493</v>
      </c>
      <c r="X140" s="26">
        <v>0</v>
      </c>
      <c r="Y140" s="26">
        <v>0.88</v>
      </c>
      <c r="AA140" s="66"/>
    </row>
    <row r="141" customHeight="1" spans="1:27">
      <c r="A141" s="40">
        <v>3</v>
      </c>
      <c r="B141" s="7">
        <f t="shared" si="6"/>
        <v>139</v>
      </c>
      <c r="C141" s="48">
        <v>22146</v>
      </c>
      <c r="D141" s="49" t="s">
        <v>494</v>
      </c>
      <c r="E141" s="52" t="s">
        <v>495</v>
      </c>
      <c r="F141" s="89" t="s">
        <v>496</v>
      </c>
      <c r="G141" s="10">
        <v>337.8</v>
      </c>
      <c r="H141" s="10">
        <v>20.7</v>
      </c>
      <c r="I141" s="11">
        <v>78.6</v>
      </c>
      <c r="J141" s="11">
        <v>26.3</v>
      </c>
      <c r="K141" s="12">
        <v>214.5</v>
      </c>
      <c r="L141" s="12">
        <v>55.5</v>
      </c>
      <c r="M141" s="13">
        <v>7.3661</v>
      </c>
      <c r="N141" s="60"/>
      <c r="O141" s="9">
        <v>1</v>
      </c>
      <c r="P141" s="9">
        <v>-0.34</v>
      </c>
      <c r="Q141" s="14">
        <v>14</v>
      </c>
      <c r="R141" s="14">
        <v>11</v>
      </c>
      <c r="S141" s="14">
        <v>1</v>
      </c>
      <c r="T141" s="14">
        <f t="shared" si="5"/>
        <v>12</v>
      </c>
      <c r="U141" s="9">
        <v>1</v>
      </c>
      <c r="V141" s="9">
        <v>21.3</v>
      </c>
      <c r="W141" s="64" t="s">
        <v>497</v>
      </c>
      <c r="X141" s="26">
        <v>1.9</v>
      </c>
      <c r="Y141" s="26">
        <v>1.66</v>
      </c>
      <c r="AA141" s="66"/>
    </row>
    <row r="142" customHeight="1" spans="1:27">
      <c r="A142" s="40">
        <v>3</v>
      </c>
      <c r="B142" s="7">
        <f t="shared" si="6"/>
        <v>140</v>
      </c>
      <c r="C142" s="48">
        <v>22147</v>
      </c>
      <c r="D142" s="49" t="s">
        <v>498</v>
      </c>
      <c r="E142" s="73" t="s">
        <v>499</v>
      </c>
      <c r="F142" s="89" t="s">
        <v>500</v>
      </c>
      <c r="G142" s="10">
        <v>194.7</v>
      </c>
      <c r="H142" s="10">
        <v>10.5</v>
      </c>
      <c r="I142" s="11">
        <v>45.7</v>
      </c>
      <c r="J142" s="11">
        <v>77.8</v>
      </c>
      <c r="K142" s="12">
        <v>285.9</v>
      </c>
      <c r="L142" s="12">
        <v>6.1</v>
      </c>
      <c r="M142" s="13">
        <v>10.3746</v>
      </c>
      <c r="N142" s="60"/>
      <c r="O142" s="9">
        <v>3</v>
      </c>
      <c r="P142" s="9">
        <v>-0.13</v>
      </c>
      <c r="Q142" s="63">
        <v>15</v>
      </c>
      <c r="R142" s="63">
        <v>14</v>
      </c>
      <c r="S142" s="63">
        <v>0</v>
      </c>
      <c r="T142" s="14">
        <f t="shared" si="5"/>
        <v>14</v>
      </c>
      <c r="U142" s="63">
        <v>1</v>
      </c>
      <c r="V142" s="9">
        <v>14.8</v>
      </c>
      <c r="W142" s="64" t="s">
        <v>234</v>
      </c>
      <c r="X142" s="26">
        <v>0.52</v>
      </c>
      <c r="Y142" s="26">
        <v>1.11</v>
      </c>
      <c r="AA142" s="66"/>
    </row>
    <row r="143" customHeight="1" spans="1:27">
      <c r="A143" s="40">
        <v>3</v>
      </c>
      <c r="B143" s="7">
        <f t="shared" si="6"/>
        <v>141</v>
      </c>
      <c r="C143" s="48">
        <v>22148</v>
      </c>
      <c r="D143" s="49" t="s">
        <v>501</v>
      </c>
      <c r="E143" s="73" t="s">
        <v>502</v>
      </c>
      <c r="F143" s="89" t="s">
        <v>503</v>
      </c>
      <c r="G143" s="10">
        <v>282.6</v>
      </c>
      <c r="H143" s="10">
        <v>17.6</v>
      </c>
      <c r="I143" s="11">
        <v>15</v>
      </c>
      <c r="J143" s="11">
        <v>7.5</v>
      </c>
      <c r="K143" s="12">
        <v>127.2</v>
      </c>
      <c r="L143" s="12">
        <v>70.8</v>
      </c>
      <c r="M143" s="13">
        <v>2.9465</v>
      </c>
      <c r="N143" s="60"/>
      <c r="O143" s="9">
        <v>1</v>
      </c>
      <c r="P143" s="9">
        <v>-0.52</v>
      </c>
      <c r="Q143" s="63">
        <v>13</v>
      </c>
      <c r="R143" s="63">
        <v>6</v>
      </c>
      <c r="S143" s="63">
        <v>5</v>
      </c>
      <c r="T143" s="14">
        <f t="shared" si="5"/>
        <v>11</v>
      </c>
      <c r="U143" s="63">
        <v>1</v>
      </c>
      <c r="V143" s="9">
        <v>50</v>
      </c>
      <c r="W143" s="64" t="s">
        <v>504</v>
      </c>
      <c r="X143" s="26">
        <v>3</v>
      </c>
      <c r="Y143" s="26">
        <v>2.07</v>
      </c>
      <c r="AA143" s="66"/>
    </row>
    <row r="144" customHeight="1" spans="1:27">
      <c r="A144" s="40">
        <v>3</v>
      </c>
      <c r="B144" s="7">
        <f t="shared" si="6"/>
        <v>142</v>
      </c>
      <c r="C144" s="48">
        <v>22149</v>
      </c>
      <c r="D144" s="49" t="s">
        <v>505</v>
      </c>
      <c r="E144" s="49" t="s">
        <v>506</v>
      </c>
      <c r="F144" s="89" t="s">
        <v>503</v>
      </c>
      <c r="G144" s="10">
        <v>282.6</v>
      </c>
      <c r="H144" s="10">
        <v>17.6</v>
      </c>
      <c r="I144" s="11">
        <v>191.4</v>
      </c>
      <c r="J144" s="11">
        <v>3.7</v>
      </c>
      <c r="K144" s="12">
        <v>90</v>
      </c>
      <c r="L144" s="12">
        <v>72</v>
      </c>
      <c r="M144" s="13">
        <v>4.9888</v>
      </c>
      <c r="N144" s="60"/>
      <c r="O144" s="9">
        <v>1</v>
      </c>
      <c r="P144" s="9">
        <v>0.14</v>
      </c>
      <c r="Q144" s="14">
        <v>9</v>
      </c>
      <c r="R144" s="14">
        <v>6</v>
      </c>
      <c r="S144" s="14">
        <v>0</v>
      </c>
      <c r="T144" s="14">
        <f t="shared" si="5"/>
        <v>6</v>
      </c>
      <c r="U144" s="9">
        <v>1</v>
      </c>
      <c r="V144" s="9">
        <v>5.5</v>
      </c>
      <c r="W144" s="64" t="s">
        <v>507</v>
      </c>
      <c r="X144" s="26">
        <v>3.46</v>
      </c>
      <c r="Y144" s="26">
        <v>2.49</v>
      </c>
      <c r="AA144" s="66"/>
    </row>
    <row r="145" customHeight="1" spans="1:27">
      <c r="A145" s="40">
        <v>3</v>
      </c>
      <c r="B145" s="7">
        <f t="shared" si="6"/>
        <v>143</v>
      </c>
      <c r="C145" s="48">
        <v>22150</v>
      </c>
      <c r="D145" s="56" t="s">
        <v>508</v>
      </c>
      <c r="E145" s="56" t="s">
        <v>509</v>
      </c>
      <c r="F145" s="89" t="s">
        <v>510</v>
      </c>
      <c r="G145" s="10">
        <v>11.1</v>
      </c>
      <c r="H145" s="10">
        <v>4.6</v>
      </c>
      <c r="I145" s="11">
        <v>260.2</v>
      </c>
      <c r="J145" s="11">
        <v>77.4</v>
      </c>
      <c r="K145" s="12">
        <v>102.1</v>
      </c>
      <c r="L145" s="12">
        <v>11.7</v>
      </c>
      <c r="M145" s="13">
        <v>1.6771</v>
      </c>
      <c r="N145" s="60"/>
      <c r="O145" s="9">
        <v>3</v>
      </c>
      <c r="P145" s="9">
        <v>-0.36</v>
      </c>
      <c r="Q145" s="14">
        <v>8</v>
      </c>
      <c r="R145" s="14">
        <v>4</v>
      </c>
      <c r="S145" s="14">
        <v>2</v>
      </c>
      <c r="T145" s="14">
        <f t="shared" si="5"/>
        <v>6</v>
      </c>
      <c r="U145" s="9">
        <v>1</v>
      </c>
      <c r="V145" s="9">
        <v>42.9</v>
      </c>
      <c r="W145" s="64" t="s">
        <v>222</v>
      </c>
      <c r="X145" s="26">
        <v>0.24</v>
      </c>
      <c r="Y145" s="26">
        <v>0.95</v>
      </c>
      <c r="AA145" s="66"/>
    </row>
    <row r="146" spans="1:27">
      <c r="A146" s="40">
        <v>6</v>
      </c>
      <c r="B146" s="7">
        <f t="shared" si="6"/>
        <v>144</v>
      </c>
      <c r="C146" s="48">
        <v>22152</v>
      </c>
      <c r="D146" s="56" t="s">
        <v>511</v>
      </c>
      <c r="E146" s="56" t="s">
        <v>512</v>
      </c>
      <c r="F146" s="90" t="s">
        <v>513</v>
      </c>
      <c r="G146" s="10">
        <v>90</v>
      </c>
      <c r="H146" s="10">
        <v>0</v>
      </c>
      <c r="I146" s="11">
        <v>360</v>
      </c>
      <c r="J146" s="11">
        <v>12</v>
      </c>
      <c r="K146" s="12">
        <v>180</v>
      </c>
      <c r="L146" s="12">
        <v>78</v>
      </c>
      <c r="M146" s="13">
        <v>6.3462</v>
      </c>
      <c r="N146" s="60"/>
      <c r="O146" s="9">
        <v>1</v>
      </c>
      <c r="P146" s="9">
        <v>-0.01</v>
      </c>
      <c r="Q146" s="9">
        <v>7</v>
      </c>
      <c r="R146" s="9">
        <v>7</v>
      </c>
      <c r="S146" s="9">
        <v>0</v>
      </c>
      <c r="T146" s="14">
        <f t="shared" si="5"/>
        <v>7</v>
      </c>
      <c r="U146" s="9">
        <v>1</v>
      </c>
      <c r="V146" s="9">
        <v>9.6</v>
      </c>
      <c r="W146" s="25" t="s">
        <v>267</v>
      </c>
      <c r="X146" s="26">
        <v>2.42</v>
      </c>
      <c r="Y146" s="26">
        <v>1.97</v>
      </c>
      <c r="AA146" s="66"/>
    </row>
    <row r="147" spans="1:27">
      <c r="A147" s="40">
        <v>6</v>
      </c>
      <c r="B147" s="7">
        <f t="shared" si="6"/>
        <v>145</v>
      </c>
      <c r="C147" s="48">
        <v>22153</v>
      </c>
      <c r="D147" s="56" t="s">
        <v>514</v>
      </c>
      <c r="E147" s="56" t="s">
        <v>515</v>
      </c>
      <c r="F147" s="90" t="s">
        <v>513</v>
      </c>
      <c r="G147" s="10">
        <v>342.2</v>
      </c>
      <c r="H147" s="10">
        <v>24.6</v>
      </c>
      <c r="I147" s="11">
        <v>250.6</v>
      </c>
      <c r="J147" s="11">
        <v>3.6</v>
      </c>
      <c r="K147" s="12">
        <v>152.7</v>
      </c>
      <c r="L147" s="12">
        <v>65.1</v>
      </c>
      <c r="M147" s="13">
        <v>2.7951</v>
      </c>
      <c r="N147" s="60"/>
      <c r="O147" s="9">
        <v>1</v>
      </c>
      <c r="P147" s="9">
        <v>0.02</v>
      </c>
      <c r="Q147" s="9">
        <v>10</v>
      </c>
      <c r="R147" s="9">
        <v>6</v>
      </c>
      <c r="S147" s="9">
        <v>0</v>
      </c>
      <c r="T147" s="14">
        <f t="shared" si="5"/>
        <v>6</v>
      </c>
      <c r="U147" s="9">
        <v>1</v>
      </c>
      <c r="V147" s="9">
        <v>20.7</v>
      </c>
      <c r="W147" s="25" t="s">
        <v>516</v>
      </c>
      <c r="X147" s="26">
        <v>1.11</v>
      </c>
      <c r="Y147" s="26">
        <v>1.39</v>
      </c>
      <c r="AA147" s="66"/>
    </row>
    <row r="148" spans="1:27">
      <c r="A148" s="40">
        <v>6</v>
      </c>
      <c r="B148" s="7">
        <f t="shared" si="6"/>
        <v>146</v>
      </c>
      <c r="C148" s="48">
        <v>22154</v>
      </c>
      <c r="D148" s="56" t="s">
        <v>517</v>
      </c>
      <c r="E148" s="56" t="s">
        <v>518</v>
      </c>
      <c r="F148" s="90" t="s">
        <v>513</v>
      </c>
      <c r="G148" s="10">
        <v>77.7</v>
      </c>
      <c r="H148" s="10">
        <v>11.7</v>
      </c>
      <c r="I148" s="11">
        <v>279.8</v>
      </c>
      <c r="J148" s="11">
        <v>77.4</v>
      </c>
      <c r="K148" s="12">
        <v>168.7</v>
      </c>
      <c r="L148" s="12">
        <v>4.6</v>
      </c>
      <c r="M148" s="13">
        <v>8.8085</v>
      </c>
      <c r="N148" s="60"/>
      <c r="O148" s="9">
        <v>3</v>
      </c>
      <c r="P148" s="9">
        <v>-0.05</v>
      </c>
      <c r="Q148" s="9">
        <v>10</v>
      </c>
      <c r="R148" s="9">
        <v>10</v>
      </c>
      <c r="S148" s="9">
        <v>0</v>
      </c>
      <c r="T148" s="14">
        <f t="shared" si="5"/>
        <v>10</v>
      </c>
      <c r="U148" s="9">
        <v>1</v>
      </c>
      <c r="V148" s="9">
        <v>8.8</v>
      </c>
      <c r="W148" s="25" t="s">
        <v>519</v>
      </c>
      <c r="X148" s="26">
        <v>2.52</v>
      </c>
      <c r="Y148" s="26">
        <v>2.01</v>
      </c>
      <c r="AA148" s="66"/>
    </row>
    <row r="149" spans="1:27">
      <c r="A149" s="40">
        <v>6</v>
      </c>
      <c r="B149" s="7">
        <f t="shared" si="6"/>
        <v>147</v>
      </c>
      <c r="C149" s="48">
        <v>22155</v>
      </c>
      <c r="D149" s="56" t="s">
        <v>520</v>
      </c>
      <c r="E149" s="56" t="s">
        <v>521</v>
      </c>
      <c r="F149" s="90" t="s">
        <v>513</v>
      </c>
      <c r="G149" s="10">
        <v>139.2</v>
      </c>
      <c r="H149" s="10">
        <v>10.9</v>
      </c>
      <c r="I149" s="11">
        <v>232.3</v>
      </c>
      <c r="J149" s="11">
        <v>15.8</v>
      </c>
      <c r="K149" s="12">
        <v>16</v>
      </c>
      <c r="L149" s="12">
        <v>70.7</v>
      </c>
      <c r="M149" s="13">
        <v>2.7321</v>
      </c>
      <c r="N149" s="60"/>
      <c r="O149" s="9">
        <v>1</v>
      </c>
      <c r="P149" s="9">
        <v>0.32</v>
      </c>
      <c r="Q149" s="9">
        <v>9</v>
      </c>
      <c r="R149" s="9">
        <v>7</v>
      </c>
      <c r="S149" s="9">
        <v>2</v>
      </c>
      <c r="T149" s="14">
        <f t="shared" si="5"/>
        <v>9</v>
      </c>
      <c r="U149" s="9">
        <v>1</v>
      </c>
      <c r="V149" s="9">
        <v>27.7</v>
      </c>
      <c r="W149" s="25" t="s">
        <v>522</v>
      </c>
      <c r="X149" s="26">
        <v>0.5</v>
      </c>
      <c r="Y149" s="26">
        <v>1.18</v>
      </c>
      <c r="AA149" s="66"/>
    </row>
    <row r="150" customHeight="1" spans="1:27">
      <c r="A150" s="40">
        <v>6</v>
      </c>
      <c r="B150" s="7">
        <f t="shared" si="6"/>
        <v>148</v>
      </c>
      <c r="C150" s="48">
        <v>22156</v>
      </c>
      <c r="D150" s="56" t="s">
        <v>523</v>
      </c>
      <c r="E150" s="56" t="s">
        <v>524</v>
      </c>
      <c r="F150" s="90" t="s">
        <v>525</v>
      </c>
      <c r="G150" s="10">
        <v>342</v>
      </c>
      <c r="H150" s="10">
        <v>0</v>
      </c>
      <c r="I150" s="11">
        <v>252</v>
      </c>
      <c r="J150" s="11">
        <v>13.2</v>
      </c>
      <c r="K150" s="12">
        <v>72</v>
      </c>
      <c r="L150" s="12">
        <v>76.8</v>
      </c>
      <c r="M150" s="13">
        <v>8.7724</v>
      </c>
      <c r="N150" s="60"/>
      <c r="O150" s="9">
        <v>1</v>
      </c>
      <c r="P150" s="9">
        <v>0.01</v>
      </c>
      <c r="Q150" s="9">
        <v>10</v>
      </c>
      <c r="R150" s="9">
        <v>10</v>
      </c>
      <c r="S150" s="9">
        <v>0</v>
      </c>
      <c r="T150" s="14">
        <f t="shared" si="5"/>
        <v>10</v>
      </c>
      <c r="U150" s="9">
        <v>1</v>
      </c>
      <c r="V150" s="9">
        <v>9</v>
      </c>
      <c r="W150" s="25" t="s">
        <v>526</v>
      </c>
      <c r="X150" s="26">
        <v>1.91</v>
      </c>
      <c r="Y150" s="26">
        <v>1.75</v>
      </c>
      <c r="AA150" s="66"/>
    </row>
    <row r="151" customHeight="1" spans="1:27">
      <c r="A151" s="40">
        <v>7</v>
      </c>
      <c r="B151" s="7">
        <f t="shared" ref="B146:B176" si="7">B150+1</f>
        <v>149</v>
      </c>
      <c r="C151" s="48">
        <v>22157</v>
      </c>
      <c r="D151" s="56" t="s">
        <v>527</v>
      </c>
      <c r="E151" s="56" t="s">
        <v>528</v>
      </c>
      <c r="F151" s="90" t="s">
        <v>529</v>
      </c>
      <c r="G151" s="10">
        <v>30.5</v>
      </c>
      <c r="H151" s="10">
        <v>30.4</v>
      </c>
      <c r="I151" s="11">
        <v>295.7</v>
      </c>
      <c r="J151" s="11">
        <v>8.1</v>
      </c>
      <c r="K151" s="12">
        <v>192.3</v>
      </c>
      <c r="L151" s="12">
        <v>58.3</v>
      </c>
      <c r="M151" s="13">
        <v>9.7202</v>
      </c>
      <c r="N151" s="60"/>
      <c r="O151" s="9">
        <v>1</v>
      </c>
      <c r="P151" s="9">
        <v>0.01</v>
      </c>
      <c r="Q151" s="9">
        <v>11</v>
      </c>
      <c r="R151" s="9">
        <v>11</v>
      </c>
      <c r="S151" s="9">
        <v>0</v>
      </c>
      <c r="T151" s="14">
        <f t="shared" si="5"/>
        <v>11</v>
      </c>
      <c r="U151" s="9">
        <v>1</v>
      </c>
      <c r="V151" s="9">
        <v>10.5</v>
      </c>
      <c r="W151" s="25" t="s">
        <v>530</v>
      </c>
      <c r="X151" s="26">
        <v>0.61</v>
      </c>
      <c r="Y151" s="26">
        <v>1.17</v>
      </c>
      <c r="AA151" s="66"/>
    </row>
    <row r="152" customHeight="1" spans="1:27">
      <c r="A152" s="40">
        <v>7</v>
      </c>
      <c r="B152" s="7">
        <f t="shared" si="7"/>
        <v>150</v>
      </c>
      <c r="C152" s="48">
        <v>22158</v>
      </c>
      <c r="D152" s="56" t="s">
        <v>531</v>
      </c>
      <c r="E152" s="56" t="s">
        <v>532</v>
      </c>
      <c r="F152" s="90" t="s">
        <v>533</v>
      </c>
      <c r="G152" s="10">
        <v>120.2</v>
      </c>
      <c r="H152" s="10">
        <v>6</v>
      </c>
      <c r="I152" s="11">
        <v>210.4</v>
      </c>
      <c r="J152" s="11">
        <v>2.2</v>
      </c>
      <c r="K152" s="12">
        <v>320.3</v>
      </c>
      <c r="L152" s="12">
        <v>83.6</v>
      </c>
      <c r="M152" s="13">
        <v>5.8974</v>
      </c>
      <c r="N152" s="60"/>
      <c r="O152" s="9">
        <v>1</v>
      </c>
      <c r="P152" s="9">
        <v>0.16</v>
      </c>
      <c r="Q152" s="9">
        <v>7</v>
      </c>
      <c r="R152" s="9">
        <v>7</v>
      </c>
      <c r="S152" s="9">
        <v>0</v>
      </c>
      <c r="T152" s="14">
        <f t="shared" si="5"/>
        <v>7</v>
      </c>
      <c r="U152" s="9">
        <v>1</v>
      </c>
      <c r="V152" s="9">
        <v>9.6</v>
      </c>
      <c r="W152" s="25" t="s">
        <v>534</v>
      </c>
      <c r="X152" s="26">
        <v>2.21</v>
      </c>
      <c r="Y152" s="26">
        <v>1.93</v>
      </c>
      <c r="AA152" s="66"/>
    </row>
    <row r="153" spans="1:27">
      <c r="A153" s="40">
        <v>6</v>
      </c>
      <c r="B153" s="7">
        <f t="shared" si="7"/>
        <v>151</v>
      </c>
      <c r="C153" s="48">
        <v>22159</v>
      </c>
      <c r="D153" s="56" t="s">
        <v>535</v>
      </c>
      <c r="E153" s="56" t="s">
        <v>536</v>
      </c>
      <c r="F153" s="91" t="s">
        <v>537</v>
      </c>
      <c r="G153" s="10">
        <v>90</v>
      </c>
      <c r="H153" s="10">
        <v>6</v>
      </c>
      <c r="I153" s="11">
        <v>182.7</v>
      </c>
      <c r="J153" s="11">
        <v>23.9</v>
      </c>
      <c r="K153" s="12">
        <v>346.8</v>
      </c>
      <c r="L153" s="12">
        <v>65.3</v>
      </c>
      <c r="M153" s="13">
        <v>5.6046</v>
      </c>
      <c r="N153" s="60"/>
      <c r="O153" s="9">
        <v>1</v>
      </c>
      <c r="P153" s="9">
        <v>-0.46</v>
      </c>
      <c r="Q153" s="9">
        <v>11</v>
      </c>
      <c r="R153" s="9">
        <v>9</v>
      </c>
      <c r="S153" s="9">
        <v>1</v>
      </c>
      <c r="T153" s="14">
        <f t="shared" si="5"/>
        <v>10</v>
      </c>
      <c r="U153" s="9">
        <v>1</v>
      </c>
      <c r="V153" s="9">
        <v>20.9</v>
      </c>
      <c r="W153" s="25" t="s">
        <v>538</v>
      </c>
      <c r="X153" s="26">
        <v>0.99</v>
      </c>
      <c r="Y153" s="26">
        <v>1.25</v>
      </c>
      <c r="AA153" s="66"/>
    </row>
    <row r="154" spans="1:27">
      <c r="A154" s="40">
        <v>6</v>
      </c>
      <c r="B154" s="7">
        <f t="shared" si="7"/>
        <v>152</v>
      </c>
      <c r="C154" s="48">
        <v>22160</v>
      </c>
      <c r="D154" s="56" t="s">
        <v>539</v>
      </c>
      <c r="E154" s="56" t="s">
        <v>540</v>
      </c>
      <c r="F154" s="91" t="s">
        <v>541</v>
      </c>
      <c r="G154" s="10">
        <v>84</v>
      </c>
      <c r="H154" s="10">
        <v>0</v>
      </c>
      <c r="I154" s="11">
        <v>354</v>
      </c>
      <c r="J154" s="11">
        <v>11.9</v>
      </c>
      <c r="K154" s="12">
        <v>174</v>
      </c>
      <c r="L154" s="12">
        <v>78.1</v>
      </c>
      <c r="M154" s="13">
        <v>5.4186</v>
      </c>
      <c r="N154" s="60"/>
      <c r="O154" s="9">
        <v>1</v>
      </c>
      <c r="P154" s="9">
        <v>0.6</v>
      </c>
      <c r="Q154" s="9">
        <v>11</v>
      </c>
      <c r="R154" s="9">
        <v>7</v>
      </c>
      <c r="S154" s="9">
        <v>1</v>
      </c>
      <c r="T154" s="14">
        <f t="shared" si="5"/>
        <v>8</v>
      </c>
      <c r="U154" s="9">
        <v>1</v>
      </c>
      <c r="V154" s="9">
        <v>12.1</v>
      </c>
      <c r="W154" s="25" t="s">
        <v>542</v>
      </c>
      <c r="X154" s="26">
        <v>3.67</v>
      </c>
      <c r="Y154" s="26">
        <v>2.78</v>
      </c>
      <c r="AA154" s="66"/>
    </row>
    <row r="155" spans="1:27">
      <c r="A155" s="40">
        <v>6</v>
      </c>
      <c r="B155" s="7">
        <f t="shared" si="7"/>
        <v>153</v>
      </c>
      <c r="C155" s="48">
        <v>22161</v>
      </c>
      <c r="D155" s="56" t="s">
        <v>543</v>
      </c>
      <c r="E155" s="56" t="s">
        <v>544</v>
      </c>
      <c r="F155" s="91" t="s">
        <v>541</v>
      </c>
      <c r="G155" s="10">
        <v>102.6</v>
      </c>
      <c r="H155" s="10">
        <v>17.6</v>
      </c>
      <c r="I155" s="11">
        <v>234.9</v>
      </c>
      <c r="J155" s="11">
        <v>64.8</v>
      </c>
      <c r="K155" s="12">
        <v>6.9</v>
      </c>
      <c r="L155" s="12">
        <v>17.5</v>
      </c>
      <c r="M155" s="13">
        <v>10.2557</v>
      </c>
      <c r="N155" s="60"/>
      <c r="O155" s="9">
        <v>3</v>
      </c>
      <c r="P155" s="9">
        <v>0.01</v>
      </c>
      <c r="Q155" s="9">
        <v>13</v>
      </c>
      <c r="R155" s="9">
        <v>12</v>
      </c>
      <c r="S155" s="9">
        <v>0</v>
      </c>
      <c r="T155" s="14">
        <f t="shared" si="5"/>
        <v>12</v>
      </c>
      <c r="U155" s="9">
        <v>1</v>
      </c>
      <c r="V155" s="9">
        <v>9.5</v>
      </c>
      <c r="W155" s="25" t="s">
        <v>545</v>
      </c>
      <c r="X155" s="26">
        <v>1.9</v>
      </c>
      <c r="Y155" s="26">
        <v>1.75</v>
      </c>
      <c r="AA155" s="66"/>
    </row>
    <row r="156" spans="1:27">
      <c r="A156" s="40">
        <v>6</v>
      </c>
      <c r="B156" s="7">
        <f t="shared" si="7"/>
        <v>154</v>
      </c>
      <c r="C156" s="48">
        <v>22162</v>
      </c>
      <c r="D156" s="56" t="s">
        <v>546</v>
      </c>
      <c r="E156" s="56" t="s">
        <v>547</v>
      </c>
      <c r="F156" s="91" t="s">
        <v>548</v>
      </c>
      <c r="G156" s="10">
        <v>282.6</v>
      </c>
      <c r="H156" s="10">
        <v>17.6</v>
      </c>
      <c r="I156" s="11">
        <v>191.4</v>
      </c>
      <c r="J156" s="11">
        <v>3.7</v>
      </c>
      <c r="K156" s="12">
        <v>90</v>
      </c>
      <c r="L156" s="12">
        <v>72</v>
      </c>
      <c r="M156" s="13">
        <v>5.7209</v>
      </c>
      <c r="N156" s="60"/>
      <c r="O156" s="9">
        <v>1</v>
      </c>
      <c r="P156" s="9">
        <v>-0.05</v>
      </c>
      <c r="Q156" s="9">
        <v>13</v>
      </c>
      <c r="R156" s="9">
        <v>10</v>
      </c>
      <c r="S156" s="9">
        <v>1</v>
      </c>
      <c r="T156" s="14">
        <f t="shared" si="5"/>
        <v>11</v>
      </c>
      <c r="U156" s="9">
        <v>1</v>
      </c>
      <c r="V156" s="9">
        <v>25.5</v>
      </c>
      <c r="W156" s="25" t="s">
        <v>549</v>
      </c>
      <c r="X156" s="26">
        <v>0.62</v>
      </c>
      <c r="Y156" s="26">
        <v>1.16</v>
      </c>
      <c r="AA156" s="66"/>
    </row>
    <row r="157" spans="1:27">
      <c r="A157" s="40">
        <v>6</v>
      </c>
      <c r="B157" s="7">
        <f t="shared" si="7"/>
        <v>155</v>
      </c>
      <c r="C157" s="48">
        <v>22163</v>
      </c>
      <c r="D157" s="56" t="s">
        <v>550</v>
      </c>
      <c r="E157" s="56" t="s">
        <v>551</v>
      </c>
      <c r="F157" s="91" t="s">
        <v>552</v>
      </c>
      <c r="G157" s="10">
        <v>5.7</v>
      </c>
      <c r="H157" s="10">
        <v>17.1</v>
      </c>
      <c r="I157" s="11">
        <v>102.5</v>
      </c>
      <c r="J157" s="11">
        <v>21</v>
      </c>
      <c r="K157" s="12">
        <v>239.8</v>
      </c>
      <c r="L157" s="12">
        <v>62.4</v>
      </c>
      <c r="M157" s="13">
        <v>2.1436</v>
      </c>
      <c r="N157" s="60"/>
      <c r="O157" s="9">
        <v>1</v>
      </c>
      <c r="P157" s="9">
        <v>0.27</v>
      </c>
      <c r="Q157" s="9">
        <v>10</v>
      </c>
      <c r="R157" s="9">
        <v>6</v>
      </c>
      <c r="S157" s="9">
        <v>0</v>
      </c>
      <c r="T157" s="14">
        <f t="shared" si="5"/>
        <v>6</v>
      </c>
      <c r="U157" s="9">
        <v>1</v>
      </c>
      <c r="V157" s="9">
        <v>33.5</v>
      </c>
      <c r="W157" s="25" t="s">
        <v>553</v>
      </c>
      <c r="X157" s="26">
        <v>1.54</v>
      </c>
      <c r="Y157" s="26">
        <v>1.65</v>
      </c>
      <c r="AA157" s="66"/>
    </row>
    <row r="158" spans="1:27">
      <c r="A158" s="40">
        <v>6</v>
      </c>
      <c r="B158" s="7">
        <f t="shared" si="7"/>
        <v>156</v>
      </c>
      <c r="C158" s="48">
        <v>22165</v>
      </c>
      <c r="D158" s="56" t="s">
        <v>554</v>
      </c>
      <c r="E158" s="56" t="s">
        <v>555</v>
      </c>
      <c r="F158" s="91" t="s">
        <v>556</v>
      </c>
      <c r="G158" s="10">
        <v>180</v>
      </c>
      <c r="H158" s="10">
        <v>18</v>
      </c>
      <c r="I158" s="11">
        <v>82.6</v>
      </c>
      <c r="J158" s="11">
        <v>21.6</v>
      </c>
      <c r="K158" s="12">
        <v>306.4</v>
      </c>
      <c r="L158" s="12">
        <v>61.3</v>
      </c>
      <c r="M158" s="13">
        <v>8.2391</v>
      </c>
      <c r="N158" s="60"/>
      <c r="O158" s="9">
        <v>1</v>
      </c>
      <c r="P158" s="9">
        <v>0.13</v>
      </c>
      <c r="Q158" s="9">
        <v>10</v>
      </c>
      <c r="R158" s="9">
        <v>10</v>
      </c>
      <c r="S158" s="9">
        <v>0</v>
      </c>
      <c r="T158" s="14">
        <f t="shared" si="5"/>
        <v>10</v>
      </c>
      <c r="U158" s="9">
        <v>1</v>
      </c>
      <c r="V158" s="9">
        <v>25.7</v>
      </c>
      <c r="W158" s="25" t="s">
        <v>557</v>
      </c>
      <c r="X158" s="26">
        <v>3.5</v>
      </c>
      <c r="Y158" s="26">
        <v>2.51</v>
      </c>
      <c r="AA158" s="66"/>
    </row>
    <row r="159" spans="1:27">
      <c r="A159" s="40">
        <v>6</v>
      </c>
      <c r="B159" s="7">
        <f t="shared" si="7"/>
        <v>157</v>
      </c>
      <c r="C159" s="48">
        <v>22167</v>
      </c>
      <c r="D159" s="56" t="s">
        <v>558</v>
      </c>
      <c r="E159" s="56" t="s">
        <v>559</v>
      </c>
      <c r="F159" s="91" t="s">
        <v>560</v>
      </c>
      <c r="G159" s="10">
        <v>263.9</v>
      </c>
      <c r="H159" s="10">
        <v>11.9</v>
      </c>
      <c r="I159" s="11">
        <v>4.9</v>
      </c>
      <c r="J159" s="11">
        <v>42.2</v>
      </c>
      <c r="K159" s="12">
        <v>161.5</v>
      </c>
      <c r="L159" s="12">
        <v>45.4</v>
      </c>
      <c r="M159" s="13">
        <v>3.0358</v>
      </c>
      <c r="N159" s="60"/>
      <c r="O159" s="9">
        <v>2</v>
      </c>
      <c r="P159" s="9">
        <v>-0.33</v>
      </c>
      <c r="Q159" s="9">
        <v>8</v>
      </c>
      <c r="R159" s="9">
        <v>6</v>
      </c>
      <c r="S159" s="9">
        <v>1</v>
      </c>
      <c r="T159" s="14">
        <f t="shared" si="5"/>
        <v>7</v>
      </c>
      <c r="U159" s="9">
        <v>1</v>
      </c>
      <c r="V159" s="9">
        <v>22.9</v>
      </c>
      <c r="W159" s="25" t="s">
        <v>561</v>
      </c>
      <c r="X159" s="26">
        <v>0.35</v>
      </c>
      <c r="Y159" s="26">
        <v>1</v>
      </c>
      <c r="AA159" s="66"/>
    </row>
    <row r="160" spans="1:27">
      <c r="A160" s="40">
        <v>6</v>
      </c>
      <c r="B160" s="7">
        <f t="shared" si="7"/>
        <v>158</v>
      </c>
      <c r="C160" s="48">
        <v>22168</v>
      </c>
      <c r="D160" s="56" t="s">
        <v>562</v>
      </c>
      <c r="E160" s="56" t="s">
        <v>563</v>
      </c>
      <c r="F160" s="91" t="s">
        <v>564</v>
      </c>
      <c r="G160" s="10">
        <v>90</v>
      </c>
      <c r="H160" s="10">
        <v>36</v>
      </c>
      <c r="I160" s="11">
        <v>203.1</v>
      </c>
      <c r="J160" s="11">
        <v>28.4</v>
      </c>
      <c r="K160" s="12">
        <v>321</v>
      </c>
      <c r="L160" s="12">
        <v>40.9</v>
      </c>
      <c r="M160" s="13">
        <v>4.1296</v>
      </c>
      <c r="N160" s="60"/>
      <c r="O160" s="9">
        <v>6</v>
      </c>
      <c r="P160" s="9">
        <v>0.38</v>
      </c>
      <c r="Q160" s="9">
        <v>9</v>
      </c>
      <c r="R160" s="9">
        <v>6</v>
      </c>
      <c r="S160" s="9">
        <v>0</v>
      </c>
      <c r="T160" s="14">
        <f t="shared" si="5"/>
        <v>6</v>
      </c>
      <c r="U160" s="9">
        <v>1</v>
      </c>
      <c r="V160" s="9">
        <v>36.9</v>
      </c>
      <c r="W160" s="25" t="s">
        <v>565</v>
      </c>
      <c r="X160" s="26">
        <v>1.97</v>
      </c>
      <c r="Y160" s="26">
        <v>1.88</v>
      </c>
      <c r="AA160" s="66"/>
    </row>
    <row r="161" customHeight="1" spans="1:27">
      <c r="A161" s="40">
        <v>3</v>
      </c>
      <c r="B161" s="7">
        <f t="shared" si="7"/>
        <v>159</v>
      </c>
      <c r="C161" s="92">
        <v>22170</v>
      </c>
      <c r="D161" s="56" t="s">
        <v>566</v>
      </c>
      <c r="E161" s="56" t="s">
        <v>567</v>
      </c>
      <c r="F161" s="93" t="s">
        <v>568</v>
      </c>
      <c r="G161" s="58">
        <v>158.1</v>
      </c>
      <c r="H161" s="58">
        <v>10.2</v>
      </c>
      <c r="I161" s="61">
        <v>249.9</v>
      </c>
      <c r="J161" s="61">
        <v>9.8</v>
      </c>
      <c r="K161" s="62">
        <v>22.9</v>
      </c>
      <c r="L161" s="62">
        <v>75.8</v>
      </c>
      <c r="M161" s="102">
        <v>6.7938</v>
      </c>
      <c r="N161" s="103"/>
      <c r="O161" s="104">
        <v>1</v>
      </c>
      <c r="P161" s="104">
        <v>0.31</v>
      </c>
      <c r="Q161" s="111">
        <v>12</v>
      </c>
      <c r="R161" s="112">
        <v>9</v>
      </c>
      <c r="S161" s="112">
        <v>1</v>
      </c>
      <c r="T161" s="14">
        <f t="shared" ref="T161:T191" si="8">SUM(R161:S161)</f>
        <v>10</v>
      </c>
      <c r="U161" s="112">
        <v>2</v>
      </c>
      <c r="V161" s="113">
        <v>7.7</v>
      </c>
      <c r="W161" s="64" t="s">
        <v>569</v>
      </c>
      <c r="X161" s="26">
        <v>2.97</v>
      </c>
      <c r="Y161" s="26">
        <v>2.33</v>
      </c>
      <c r="AA161" s="66"/>
    </row>
    <row r="162" customHeight="1" spans="1:27">
      <c r="A162" s="40">
        <v>3</v>
      </c>
      <c r="B162" s="7">
        <f t="shared" si="7"/>
        <v>160</v>
      </c>
      <c r="C162" s="48">
        <v>22171</v>
      </c>
      <c r="D162" s="56" t="s">
        <v>570</v>
      </c>
      <c r="E162" s="56" t="s">
        <v>571</v>
      </c>
      <c r="F162" s="93" t="s">
        <v>568</v>
      </c>
      <c r="G162" s="10">
        <v>156.5</v>
      </c>
      <c r="H162" s="10">
        <v>5.2</v>
      </c>
      <c r="I162" s="11">
        <v>249.1</v>
      </c>
      <c r="J162" s="11">
        <v>26.5</v>
      </c>
      <c r="K162" s="12">
        <v>56.3</v>
      </c>
      <c r="L162" s="12">
        <v>62.9</v>
      </c>
      <c r="M162" s="105">
        <v>6.7142</v>
      </c>
      <c r="N162" s="60"/>
      <c r="O162" s="7">
        <v>1</v>
      </c>
      <c r="P162" s="105">
        <v>0.35</v>
      </c>
      <c r="Q162" s="84">
        <v>8</v>
      </c>
      <c r="R162" s="84">
        <v>8</v>
      </c>
      <c r="S162" s="84">
        <v>0</v>
      </c>
      <c r="T162" s="14">
        <f t="shared" si="8"/>
        <v>8</v>
      </c>
      <c r="U162" s="7">
        <v>1</v>
      </c>
      <c r="V162" s="7">
        <v>17.9</v>
      </c>
      <c r="W162" s="114" t="s">
        <v>572</v>
      </c>
      <c r="X162" s="105">
        <v>5.76</v>
      </c>
      <c r="Y162" s="105">
        <v>3.66</v>
      </c>
      <c r="AA162" s="66"/>
    </row>
    <row r="163" customHeight="1" spans="1:27">
      <c r="A163" s="40">
        <v>3</v>
      </c>
      <c r="B163" s="7">
        <f t="shared" si="7"/>
        <v>161</v>
      </c>
      <c r="C163" s="48">
        <v>22172</v>
      </c>
      <c r="D163" s="56" t="s">
        <v>573</v>
      </c>
      <c r="E163" s="56" t="s">
        <v>574</v>
      </c>
      <c r="F163" s="93" t="s">
        <v>568</v>
      </c>
      <c r="G163" s="10">
        <v>283.8</v>
      </c>
      <c r="H163" s="10">
        <v>29.3</v>
      </c>
      <c r="I163" s="11">
        <v>149.6</v>
      </c>
      <c r="J163" s="11">
        <v>51.2</v>
      </c>
      <c r="K163" s="12">
        <v>27.6</v>
      </c>
      <c r="L163" s="12">
        <v>23.1</v>
      </c>
      <c r="M163" s="105">
        <v>4.6524</v>
      </c>
      <c r="N163" s="60"/>
      <c r="O163" s="9">
        <v>3</v>
      </c>
      <c r="P163" s="26">
        <v>-0.17</v>
      </c>
      <c r="Q163" s="14">
        <v>12</v>
      </c>
      <c r="R163" s="14">
        <v>11</v>
      </c>
      <c r="S163" s="14">
        <v>1</v>
      </c>
      <c r="T163" s="14">
        <f t="shared" si="8"/>
        <v>12</v>
      </c>
      <c r="U163" s="9">
        <v>1</v>
      </c>
      <c r="V163" s="9">
        <v>26.2</v>
      </c>
      <c r="W163" s="64" t="s">
        <v>575</v>
      </c>
      <c r="X163" s="26">
        <v>-0.31</v>
      </c>
      <c r="Y163" s="26">
        <v>0.74</v>
      </c>
      <c r="AA163" s="66"/>
    </row>
    <row r="164" customHeight="1" spans="1:27">
      <c r="A164" s="40">
        <v>3</v>
      </c>
      <c r="B164" s="7">
        <f t="shared" si="7"/>
        <v>162</v>
      </c>
      <c r="C164" s="48">
        <v>22173</v>
      </c>
      <c r="D164" s="56" t="s">
        <v>576</v>
      </c>
      <c r="E164" s="56" t="s">
        <v>577</v>
      </c>
      <c r="F164" s="93" t="s">
        <v>578</v>
      </c>
      <c r="G164" s="10">
        <v>360</v>
      </c>
      <c r="H164" s="10">
        <v>6</v>
      </c>
      <c r="I164" s="11">
        <v>91.3</v>
      </c>
      <c r="J164" s="11">
        <v>11.9</v>
      </c>
      <c r="K164" s="12">
        <v>243.7</v>
      </c>
      <c r="L164" s="12">
        <v>76.7</v>
      </c>
      <c r="M164" s="105">
        <v>8.6417</v>
      </c>
      <c r="N164" s="60"/>
      <c r="O164" s="9">
        <v>1</v>
      </c>
      <c r="P164" s="26">
        <v>0.1</v>
      </c>
      <c r="Q164" s="63">
        <v>13</v>
      </c>
      <c r="R164" s="63">
        <v>11</v>
      </c>
      <c r="S164" s="63">
        <v>1</v>
      </c>
      <c r="T164" s="14">
        <f t="shared" si="8"/>
        <v>12</v>
      </c>
      <c r="U164" s="63">
        <v>1</v>
      </c>
      <c r="V164" s="9">
        <v>15.4</v>
      </c>
      <c r="W164" s="64" t="s">
        <v>579</v>
      </c>
      <c r="X164" s="26">
        <v>2.22</v>
      </c>
      <c r="Y164" s="26">
        <v>1.92</v>
      </c>
      <c r="AA164" s="66"/>
    </row>
    <row r="165" customHeight="1" spans="1:27">
      <c r="A165" s="40">
        <v>3</v>
      </c>
      <c r="B165" s="7">
        <f t="shared" si="7"/>
        <v>163</v>
      </c>
      <c r="C165" s="48">
        <v>22174</v>
      </c>
      <c r="D165" s="49" t="s">
        <v>580</v>
      </c>
      <c r="E165" s="52" t="s">
        <v>581</v>
      </c>
      <c r="F165" s="93" t="s">
        <v>578</v>
      </c>
      <c r="G165" s="10">
        <v>11.1</v>
      </c>
      <c r="H165" s="10">
        <v>4.6</v>
      </c>
      <c r="I165" s="11">
        <v>108.9</v>
      </c>
      <c r="J165" s="11">
        <v>59.6</v>
      </c>
      <c r="K165" s="12">
        <v>278.5</v>
      </c>
      <c r="L165" s="12">
        <v>30</v>
      </c>
      <c r="M165" s="26">
        <v>6.8292</v>
      </c>
      <c r="N165" s="60"/>
      <c r="O165" s="9">
        <v>3</v>
      </c>
      <c r="P165" s="26">
        <v>-0.11</v>
      </c>
      <c r="Q165" s="63">
        <v>10</v>
      </c>
      <c r="R165" s="63">
        <v>9</v>
      </c>
      <c r="S165" s="63">
        <v>0</v>
      </c>
      <c r="T165" s="14">
        <f t="shared" si="8"/>
        <v>9</v>
      </c>
      <c r="U165" s="63">
        <v>1</v>
      </c>
      <c r="V165" s="9">
        <v>18</v>
      </c>
      <c r="W165" s="64" t="s">
        <v>582</v>
      </c>
      <c r="X165" s="26">
        <v>1.86</v>
      </c>
      <c r="Y165" s="26">
        <v>1.7</v>
      </c>
      <c r="AA165" s="66"/>
    </row>
    <row r="166" customHeight="1" spans="1:27">
      <c r="A166" s="40">
        <v>3</v>
      </c>
      <c r="B166" s="7">
        <f t="shared" si="7"/>
        <v>164</v>
      </c>
      <c r="C166" s="48">
        <v>22175</v>
      </c>
      <c r="D166" s="49" t="s">
        <v>583</v>
      </c>
      <c r="E166" s="52" t="s">
        <v>584</v>
      </c>
      <c r="F166" s="93" t="s">
        <v>578</v>
      </c>
      <c r="G166" s="10">
        <v>47</v>
      </c>
      <c r="H166" s="10">
        <v>11.1</v>
      </c>
      <c r="I166" s="11">
        <v>309.3</v>
      </c>
      <c r="J166" s="11">
        <v>34.4</v>
      </c>
      <c r="K166" s="12">
        <v>152.3</v>
      </c>
      <c r="L166" s="12">
        <v>53.4</v>
      </c>
      <c r="M166" s="26">
        <v>6.3506</v>
      </c>
      <c r="N166" s="60"/>
      <c r="O166" s="9">
        <v>1</v>
      </c>
      <c r="P166" s="26">
        <v>0.1</v>
      </c>
      <c r="Q166" s="63">
        <v>10</v>
      </c>
      <c r="R166" s="63">
        <v>9</v>
      </c>
      <c r="S166" s="63">
        <v>1</v>
      </c>
      <c r="T166" s="14">
        <f t="shared" si="8"/>
        <v>10</v>
      </c>
      <c r="U166" s="63">
        <v>1</v>
      </c>
      <c r="V166" s="9">
        <v>28.1</v>
      </c>
      <c r="W166" s="64" t="s">
        <v>183</v>
      </c>
      <c r="X166" s="26">
        <v>0.29</v>
      </c>
      <c r="Y166" s="26">
        <v>1.04</v>
      </c>
      <c r="AA166" s="66"/>
    </row>
    <row r="167" customHeight="1" spans="1:27">
      <c r="A167" s="40">
        <v>3</v>
      </c>
      <c r="B167" s="7">
        <f t="shared" si="7"/>
        <v>165</v>
      </c>
      <c r="C167" s="72">
        <v>22176</v>
      </c>
      <c r="D167" s="94" t="s">
        <v>585</v>
      </c>
      <c r="E167" s="95" t="s">
        <v>586</v>
      </c>
      <c r="F167" s="93" t="s">
        <v>578</v>
      </c>
      <c r="G167" s="10">
        <v>284.5</v>
      </c>
      <c r="H167" s="10">
        <v>65.3</v>
      </c>
      <c r="I167" s="11">
        <v>102</v>
      </c>
      <c r="J167" s="11">
        <v>24.7</v>
      </c>
      <c r="K167" s="12">
        <v>192.4</v>
      </c>
      <c r="L167" s="12">
        <v>0.9</v>
      </c>
      <c r="M167" s="26">
        <v>8.9554</v>
      </c>
      <c r="N167" s="60"/>
      <c r="O167" s="9">
        <v>5</v>
      </c>
      <c r="P167" s="26">
        <v>0.01</v>
      </c>
      <c r="Q167" s="7">
        <v>12</v>
      </c>
      <c r="R167" s="7">
        <v>12</v>
      </c>
      <c r="S167" s="7">
        <v>0</v>
      </c>
      <c r="T167" s="14">
        <f t="shared" si="8"/>
        <v>12</v>
      </c>
      <c r="U167" s="26">
        <v>1</v>
      </c>
      <c r="V167" s="26">
        <v>14.4</v>
      </c>
      <c r="W167" s="25" t="s">
        <v>587</v>
      </c>
      <c r="X167" s="26">
        <v>0.51</v>
      </c>
      <c r="Y167" s="26">
        <v>1.13</v>
      </c>
      <c r="AA167" s="66"/>
    </row>
    <row r="168" customHeight="1" spans="1:27">
      <c r="A168" s="40">
        <v>3</v>
      </c>
      <c r="B168" s="7">
        <f t="shared" si="7"/>
        <v>166</v>
      </c>
      <c r="C168" s="48">
        <v>22177</v>
      </c>
      <c r="D168" s="49" t="s">
        <v>588</v>
      </c>
      <c r="E168" s="52" t="s">
        <v>589</v>
      </c>
      <c r="F168" s="93" t="s">
        <v>590</v>
      </c>
      <c r="G168" s="10">
        <v>185.7</v>
      </c>
      <c r="H168" s="10">
        <v>17.1</v>
      </c>
      <c r="I168" s="11">
        <v>91.8</v>
      </c>
      <c r="J168" s="11">
        <v>12.6</v>
      </c>
      <c r="K168" s="12">
        <v>327.2</v>
      </c>
      <c r="L168" s="12">
        <v>68.6</v>
      </c>
      <c r="M168" s="26">
        <v>8.7801</v>
      </c>
      <c r="N168" s="60"/>
      <c r="O168" s="9">
        <v>1</v>
      </c>
      <c r="P168" s="26">
        <v>0</v>
      </c>
      <c r="Q168" s="9">
        <v>11</v>
      </c>
      <c r="R168" s="9">
        <v>10</v>
      </c>
      <c r="S168" s="9">
        <v>0</v>
      </c>
      <c r="T168" s="14">
        <f t="shared" si="8"/>
        <v>10</v>
      </c>
      <c r="U168" s="9">
        <v>1</v>
      </c>
      <c r="V168" s="9">
        <v>13.8</v>
      </c>
      <c r="W168" s="64" t="s">
        <v>591</v>
      </c>
      <c r="X168" s="26">
        <v>2.85</v>
      </c>
      <c r="Y168" s="26">
        <v>2.17</v>
      </c>
      <c r="AA168" s="66"/>
    </row>
    <row r="169" customHeight="1" spans="1:27">
      <c r="A169" s="40">
        <v>3</v>
      </c>
      <c r="B169" s="7">
        <f t="shared" si="7"/>
        <v>167</v>
      </c>
      <c r="C169" s="48">
        <v>22178</v>
      </c>
      <c r="D169" s="49" t="s">
        <v>592</v>
      </c>
      <c r="E169" s="9" t="s">
        <v>593</v>
      </c>
      <c r="F169" s="93" t="s">
        <v>594</v>
      </c>
      <c r="G169" s="10">
        <v>187.3</v>
      </c>
      <c r="H169" s="10">
        <v>41.5</v>
      </c>
      <c r="I169" s="11">
        <v>285.4</v>
      </c>
      <c r="J169" s="11">
        <v>9.1</v>
      </c>
      <c r="K169" s="12">
        <v>25.3</v>
      </c>
      <c r="L169" s="12">
        <v>47.1</v>
      </c>
      <c r="M169" s="49" t="s">
        <v>595</v>
      </c>
      <c r="N169" s="60"/>
      <c r="O169" s="9">
        <v>6</v>
      </c>
      <c r="P169" s="9">
        <v>0.11</v>
      </c>
      <c r="Q169" s="9">
        <v>8</v>
      </c>
      <c r="R169" s="9">
        <v>8</v>
      </c>
      <c r="S169" s="9">
        <v>0</v>
      </c>
      <c r="T169" s="14">
        <f t="shared" si="8"/>
        <v>8</v>
      </c>
      <c r="U169" s="47">
        <v>1</v>
      </c>
      <c r="V169" s="47">
        <v>21.3</v>
      </c>
      <c r="W169" s="64" t="s">
        <v>549</v>
      </c>
      <c r="X169" s="26">
        <v>1.08</v>
      </c>
      <c r="Y169" s="26">
        <v>1.4</v>
      </c>
      <c r="AA169" s="66"/>
    </row>
    <row r="170" customHeight="1" spans="1:28">
      <c r="A170" s="40">
        <v>4</v>
      </c>
      <c r="B170" s="7">
        <f t="shared" si="7"/>
        <v>168</v>
      </c>
      <c r="C170" s="72">
        <v>22179</v>
      </c>
      <c r="D170" s="96" t="s">
        <v>596</v>
      </c>
      <c r="E170" s="49" t="s">
        <v>597</v>
      </c>
      <c r="F170" s="97" t="s">
        <v>598</v>
      </c>
      <c r="G170" s="10">
        <v>355.3</v>
      </c>
      <c r="H170" s="10">
        <v>11.1</v>
      </c>
      <c r="I170" s="11">
        <v>86.7</v>
      </c>
      <c r="J170" s="11">
        <v>6.7</v>
      </c>
      <c r="K170" s="12">
        <v>207.3</v>
      </c>
      <c r="L170" s="12">
        <v>77</v>
      </c>
      <c r="M170" s="106">
        <v>4.9098</v>
      </c>
      <c r="N170" s="60"/>
      <c r="O170" s="9">
        <v>1</v>
      </c>
      <c r="P170" s="9">
        <v>-0.02</v>
      </c>
      <c r="Q170" s="9">
        <v>12</v>
      </c>
      <c r="R170" s="9">
        <v>9</v>
      </c>
      <c r="S170" s="9">
        <v>2</v>
      </c>
      <c r="T170" s="14">
        <f t="shared" si="8"/>
        <v>11</v>
      </c>
      <c r="U170" s="9">
        <v>1</v>
      </c>
      <c r="V170" s="9">
        <v>23</v>
      </c>
      <c r="W170" s="64" t="s">
        <v>599</v>
      </c>
      <c r="X170" s="26">
        <v>0.3</v>
      </c>
      <c r="Y170" s="26">
        <v>1.03</v>
      </c>
      <c r="AA170" s="66"/>
      <c r="AB170" s="23"/>
    </row>
    <row r="171" customHeight="1" spans="1:28">
      <c r="A171" s="40">
        <v>4</v>
      </c>
      <c r="B171" s="7">
        <f t="shared" si="7"/>
        <v>169</v>
      </c>
      <c r="C171" s="72">
        <v>22182</v>
      </c>
      <c r="D171" s="96" t="s">
        <v>600</v>
      </c>
      <c r="E171" s="49" t="s">
        <v>601</v>
      </c>
      <c r="F171" s="97" t="s">
        <v>598</v>
      </c>
      <c r="G171" s="10">
        <v>309.9</v>
      </c>
      <c r="H171" s="10">
        <v>50.7</v>
      </c>
      <c r="I171" s="11">
        <v>70.2</v>
      </c>
      <c r="J171" s="11">
        <v>22.4</v>
      </c>
      <c r="K171" s="12">
        <v>174.2</v>
      </c>
      <c r="L171" s="12">
        <v>30.4</v>
      </c>
      <c r="M171" s="106">
        <v>7.3659</v>
      </c>
      <c r="N171" s="60"/>
      <c r="O171" s="9">
        <v>5</v>
      </c>
      <c r="P171" s="9">
        <v>0.02</v>
      </c>
      <c r="Q171" s="9">
        <v>8</v>
      </c>
      <c r="R171" s="9">
        <v>8</v>
      </c>
      <c r="S171" s="9">
        <v>0</v>
      </c>
      <c r="T171" s="14">
        <f t="shared" si="8"/>
        <v>8</v>
      </c>
      <c r="U171" s="9">
        <v>1</v>
      </c>
      <c r="V171" s="9">
        <v>9.8</v>
      </c>
      <c r="W171" s="64" t="s">
        <v>602</v>
      </c>
      <c r="X171" s="26">
        <v>4.42</v>
      </c>
      <c r="Y171" s="26">
        <v>2.88</v>
      </c>
      <c r="AA171" s="66"/>
      <c r="AB171" s="23"/>
    </row>
    <row r="172" customHeight="1" spans="1:28">
      <c r="A172" s="40">
        <v>4</v>
      </c>
      <c r="B172" s="7">
        <f t="shared" si="7"/>
        <v>170</v>
      </c>
      <c r="C172" s="72">
        <v>22183</v>
      </c>
      <c r="D172" s="96" t="s">
        <v>603</v>
      </c>
      <c r="E172" s="49" t="s">
        <v>604</v>
      </c>
      <c r="F172" s="97" t="s">
        <v>605</v>
      </c>
      <c r="G172" s="10">
        <v>360</v>
      </c>
      <c r="H172" s="10">
        <v>6</v>
      </c>
      <c r="I172" s="11">
        <v>261.9</v>
      </c>
      <c r="J172" s="11">
        <v>53.2</v>
      </c>
      <c r="K172" s="12">
        <v>94.4</v>
      </c>
      <c r="L172" s="12">
        <v>36.1</v>
      </c>
      <c r="M172" s="106">
        <v>9.9501</v>
      </c>
      <c r="N172" s="60"/>
      <c r="O172" s="9">
        <v>2</v>
      </c>
      <c r="P172" s="9">
        <v>0.01</v>
      </c>
      <c r="Q172" s="9">
        <v>11</v>
      </c>
      <c r="R172" s="9">
        <v>11</v>
      </c>
      <c r="S172" s="9">
        <v>0</v>
      </c>
      <c r="T172" s="14">
        <f t="shared" si="8"/>
        <v>11</v>
      </c>
      <c r="U172" s="9">
        <v>1</v>
      </c>
      <c r="V172" s="9">
        <v>9.1</v>
      </c>
      <c r="W172" s="64" t="s">
        <v>606</v>
      </c>
      <c r="X172" s="26">
        <v>3.9</v>
      </c>
      <c r="Y172" s="26">
        <v>2.64</v>
      </c>
      <c r="AA172" s="66"/>
      <c r="AB172" s="23"/>
    </row>
    <row r="173" customHeight="1" spans="1:27">
      <c r="A173" s="40">
        <v>4</v>
      </c>
      <c r="B173" s="7">
        <f t="shared" si="7"/>
        <v>171</v>
      </c>
      <c r="C173" s="98">
        <v>22184</v>
      </c>
      <c r="D173" s="96" t="s">
        <v>607</v>
      </c>
      <c r="E173" s="49" t="s">
        <v>608</v>
      </c>
      <c r="F173" s="97" t="s">
        <v>605</v>
      </c>
      <c r="G173" s="99">
        <v>68.1</v>
      </c>
      <c r="H173" s="99">
        <v>34</v>
      </c>
      <c r="I173" s="107">
        <v>308.5</v>
      </c>
      <c r="J173" s="107">
        <v>36.2</v>
      </c>
      <c r="K173" s="108">
        <v>186.9</v>
      </c>
      <c r="L173" s="108">
        <v>35.6</v>
      </c>
      <c r="M173" s="109">
        <v>4.8286</v>
      </c>
      <c r="N173" s="60"/>
      <c r="O173" s="110">
        <v>2</v>
      </c>
      <c r="P173" s="110">
        <v>-0.03</v>
      </c>
      <c r="Q173" s="110">
        <v>9</v>
      </c>
      <c r="R173" s="110">
        <v>8</v>
      </c>
      <c r="S173" s="110">
        <v>0</v>
      </c>
      <c r="T173" s="14">
        <f t="shared" si="8"/>
        <v>8</v>
      </c>
      <c r="U173" s="110">
        <v>1</v>
      </c>
      <c r="V173" s="110">
        <v>15.1</v>
      </c>
      <c r="W173" s="64" t="s">
        <v>48</v>
      </c>
      <c r="X173" s="26">
        <v>0.36</v>
      </c>
      <c r="Y173" s="26">
        <v>1.05</v>
      </c>
      <c r="AA173" s="66"/>
    </row>
    <row r="174" spans="1:27">
      <c r="A174" s="40">
        <v>6</v>
      </c>
      <c r="B174" s="7">
        <f t="shared" si="7"/>
        <v>172</v>
      </c>
      <c r="C174" s="72" t="s">
        <v>609</v>
      </c>
      <c r="D174" s="96" t="s">
        <v>610</v>
      </c>
      <c r="E174" s="49" t="s">
        <v>611</v>
      </c>
      <c r="F174" s="91" t="s">
        <v>612</v>
      </c>
      <c r="G174" s="99">
        <v>245.9</v>
      </c>
      <c r="H174" s="99">
        <v>5.9</v>
      </c>
      <c r="I174" s="107">
        <v>336.7</v>
      </c>
      <c r="J174" s="107">
        <v>7.9</v>
      </c>
      <c r="K174" s="108">
        <v>119.6</v>
      </c>
      <c r="L174" s="108">
        <v>80.1</v>
      </c>
      <c r="M174" s="109">
        <v>3.3807</v>
      </c>
      <c r="N174" s="60"/>
      <c r="O174" s="110">
        <v>1</v>
      </c>
      <c r="P174" s="110">
        <v>0.18</v>
      </c>
      <c r="Q174" s="110">
        <v>12</v>
      </c>
      <c r="R174" s="110">
        <v>5</v>
      </c>
      <c r="S174" s="110">
        <v>0</v>
      </c>
      <c r="T174" s="14">
        <f t="shared" si="8"/>
        <v>5</v>
      </c>
      <c r="U174" s="110">
        <v>1</v>
      </c>
      <c r="V174" s="110">
        <v>24</v>
      </c>
      <c r="W174" s="64" t="s">
        <v>613</v>
      </c>
      <c r="X174" s="26">
        <v>3.16</v>
      </c>
      <c r="Y174" s="26">
        <v>2.37</v>
      </c>
      <c r="AA174" s="66"/>
    </row>
    <row r="175" spans="1:27">
      <c r="A175" s="40">
        <v>6</v>
      </c>
      <c r="B175" s="7">
        <f t="shared" si="7"/>
        <v>173</v>
      </c>
      <c r="C175" s="72" t="s">
        <v>614</v>
      </c>
      <c r="D175" s="96" t="s">
        <v>610</v>
      </c>
      <c r="E175" s="49" t="s">
        <v>611</v>
      </c>
      <c r="F175" s="91" t="s">
        <v>612</v>
      </c>
      <c r="G175" s="99">
        <v>276</v>
      </c>
      <c r="H175" s="99">
        <v>0</v>
      </c>
      <c r="I175" s="107">
        <v>6</v>
      </c>
      <c r="J175" s="107">
        <v>85.8</v>
      </c>
      <c r="K175" s="108">
        <v>186</v>
      </c>
      <c r="L175" s="108">
        <v>4.2</v>
      </c>
      <c r="M175" s="109">
        <v>4.3394</v>
      </c>
      <c r="N175" s="60"/>
      <c r="O175" s="110">
        <v>3</v>
      </c>
      <c r="P175" s="110">
        <v>-0.3</v>
      </c>
      <c r="Q175" s="110">
        <v>12</v>
      </c>
      <c r="R175" s="110">
        <v>7</v>
      </c>
      <c r="S175" s="110">
        <v>0</v>
      </c>
      <c r="T175" s="14">
        <f t="shared" si="8"/>
        <v>7</v>
      </c>
      <c r="U175" s="110">
        <v>2</v>
      </c>
      <c r="V175" s="110">
        <v>34.9</v>
      </c>
      <c r="W175" s="64" t="s">
        <v>516</v>
      </c>
      <c r="X175" s="26">
        <v>3.74</v>
      </c>
      <c r="Y175" s="26">
        <v>2.46</v>
      </c>
      <c r="AA175" s="66"/>
    </row>
    <row r="176" spans="1:27">
      <c r="A176" s="40">
        <v>6</v>
      </c>
      <c r="B176" s="7">
        <f t="shared" si="7"/>
        <v>174</v>
      </c>
      <c r="C176" s="98">
        <v>22186</v>
      </c>
      <c r="D176" s="96" t="s">
        <v>615</v>
      </c>
      <c r="E176" s="49" t="s">
        <v>616</v>
      </c>
      <c r="F176" s="91" t="s">
        <v>617</v>
      </c>
      <c r="G176" s="99">
        <v>53.2</v>
      </c>
      <c r="H176" s="99">
        <v>11.2</v>
      </c>
      <c r="I176" s="107">
        <v>148.1</v>
      </c>
      <c r="J176" s="107">
        <v>23.4</v>
      </c>
      <c r="K176" s="108">
        <v>299.6</v>
      </c>
      <c r="L176" s="108">
        <v>63.8</v>
      </c>
      <c r="M176" s="109">
        <v>6.6789</v>
      </c>
      <c r="N176" s="60"/>
      <c r="O176" s="110">
        <v>1</v>
      </c>
      <c r="P176" s="110">
        <v>-0.33</v>
      </c>
      <c r="Q176" s="110">
        <v>12</v>
      </c>
      <c r="R176" s="110">
        <v>10</v>
      </c>
      <c r="S176" s="110">
        <v>0</v>
      </c>
      <c r="T176" s="14">
        <f t="shared" si="8"/>
        <v>10</v>
      </c>
      <c r="U176" s="110">
        <v>1</v>
      </c>
      <c r="V176" s="110">
        <v>24.7</v>
      </c>
      <c r="W176" s="64" t="s">
        <v>618</v>
      </c>
      <c r="X176" s="26">
        <v>0.73</v>
      </c>
      <c r="Y176" s="26">
        <v>1.16</v>
      </c>
      <c r="AA176" s="66"/>
    </row>
    <row r="177" spans="1:27">
      <c r="A177" s="40">
        <v>6</v>
      </c>
      <c r="B177" s="7">
        <f t="shared" ref="B177:B189" si="9">B176+1</f>
        <v>175</v>
      </c>
      <c r="C177" s="98">
        <v>22189</v>
      </c>
      <c r="D177" s="96" t="s">
        <v>619</v>
      </c>
      <c r="E177" s="49" t="s">
        <v>620</v>
      </c>
      <c r="F177" s="91" t="s">
        <v>621</v>
      </c>
      <c r="G177" s="99">
        <v>245.9</v>
      </c>
      <c r="H177" s="99">
        <v>5.9</v>
      </c>
      <c r="I177" s="107">
        <v>337.5</v>
      </c>
      <c r="J177" s="107">
        <v>15.8</v>
      </c>
      <c r="K177" s="108">
        <v>136</v>
      </c>
      <c r="L177" s="108">
        <v>73.1</v>
      </c>
      <c r="M177" s="109">
        <v>5.8353</v>
      </c>
      <c r="N177" s="60"/>
      <c r="O177" s="110">
        <v>1</v>
      </c>
      <c r="P177" s="110">
        <v>-0.11</v>
      </c>
      <c r="Q177" s="110">
        <v>10</v>
      </c>
      <c r="R177" s="110">
        <v>10</v>
      </c>
      <c r="S177" s="110">
        <v>0</v>
      </c>
      <c r="T177" s="14">
        <f t="shared" si="8"/>
        <v>10</v>
      </c>
      <c r="U177" s="110">
        <v>1</v>
      </c>
      <c r="V177" s="110">
        <v>24.4</v>
      </c>
      <c r="W177" s="64" t="s">
        <v>622</v>
      </c>
      <c r="X177" s="26">
        <v>0.83</v>
      </c>
      <c r="Y177" s="26">
        <v>1.25</v>
      </c>
      <c r="AA177" s="66"/>
    </row>
    <row r="178" ht="20.4" spans="1:27">
      <c r="A178" s="40">
        <v>6</v>
      </c>
      <c r="B178" s="7">
        <f t="shared" si="9"/>
        <v>176</v>
      </c>
      <c r="C178" s="98">
        <v>22190</v>
      </c>
      <c r="D178" s="96" t="s">
        <v>623</v>
      </c>
      <c r="E178" s="49" t="s">
        <v>624</v>
      </c>
      <c r="F178" s="79" t="s">
        <v>625</v>
      </c>
      <c r="G178" s="99">
        <v>307.8</v>
      </c>
      <c r="H178" s="99">
        <v>16.7</v>
      </c>
      <c r="I178" s="107">
        <v>126</v>
      </c>
      <c r="J178" s="107">
        <v>73.3</v>
      </c>
      <c r="K178" s="108">
        <v>217.7</v>
      </c>
      <c r="L178" s="108">
        <v>0.5</v>
      </c>
      <c r="M178" s="109">
        <v>8.9808</v>
      </c>
      <c r="N178" s="60"/>
      <c r="O178" s="110">
        <v>3</v>
      </c>
      <c r="P178" s="110">
        <v>-0.05</v>
      </c>
      <c r="Q178" s="110">
        <v>11</v>
      </c>
      <c r="R178" s="110">
        <v>10</v>
      </c>
      <c r="S178" s="110">
        <v>0</v>
      </c>
      <c r="T178" s="14">
        <f t="shared" si="8"/>
        <v>10</v>
      </c>
      <c r="U178" s="110">
        <v>1</v>
      </c>
      <c r="V178" s="110">
        <v>12.9</v>
      </c>
      <c r="W178" s="64" t="s">
        <v>626</v>
      </c>
      <c r="X178" s="26">
        <v>4.06</v>
      </c>
      <c r="Y178" s="26">
        <v>2.69</v>
      </c>
      <c r="AA178" s="66"/>
    </row>
    <row r="179" ht="20.4" spans="1:27">
      <c r="A179" s="40">
        <v>6</v>
      </c>
      <c r="B179" s="7">
        <f t="shared" si="9"/>
        <v>177</v>
      </c>
      <c r="C179" s="98">
        <v>22191</v>
      </c>
      <c r="D179" s="96" t="s">
        <v>627</v>
      </c>
      <c r="E179" s="49" t="s">
        <v>628</v>
      </c>
      <c r="F179" s="79" t="s">
        <v>625</v>
      </c>
      <c r="G179" s="99">
        <v>202.2</v>
      </c>
      <c r="H179" s="99">
        <v>20.7</v>
      </c>
      <c r="I179" s="107">
        <v>107</v>
      </c>
      <c r="J179" s="107">
        <v>13.4</v>
      </c>
      <c r="K179" s="108">
        <v>346.2</v>
      </c>
      <c r="L179" s="108">
        <v>65</v>
      </c>
      <c r="M179" s="109">
        <v>6.0323</v>
      </c>
      <c r="N179" s="60"/>
      <c r="O179" s="110">
        <v>1</v>
      </c>
      <c r="P179" s="110">
        <v>0</v>
      </c>
      <c r="Q179" s="110">
        <v>14</v>
      </c>
      <c r="R179" s="110">
        <v>11</v>
      </c>
      <c r="S179" s="110">
        <v>2</v>
      </c>
      <c r="T179" s="14">
        <f t="shared" si="8"/>
        <v>13</v>
      </c>
      <c r="U179" s="110">
        <v>1</v>
      </c>
      <c r="V179" s="110">
        <v>28.3</v>
      </c>
      <c r="W179" s="64" t="s">
        <v>629</v>
      </c>
      <c r="X179" s="26">
        <v>0.35</v>
      </c>
      <c r="Y179" s="26">
        <v>1.05</v>
      </c>
      <c r="AA179" s="66"/>
    </row>
    <row r="180" spans="1:27">
      <c r="A180" s="40">
        <v>6</v>
      </c>
      <c r="B180" s="7">
        <f t="shared" si="9"/>
        <v>178</v>
      </c>
      <c r="C180" s="98">
        <v>22192</v>
      </c>
      <c r="D180" s="96" t="s">
        <v>630</v>
      </c>
      <c r="E180" s="49" t="s">
        <v>631</v>
      </c>
      <c r="F180" s="79" t="s">
        <v>632</v>
      </c>
      <c r="G180" s="99">
        <v>248.1</v>
      </c>
      <c r="H180" s="99">
        <v>34</v>
      </c>
      <c r="I180" s="107">
        <v>7.2</v>
      </c>
      <c r="J180" s="107">
        <v>35.8</v>
      </c>
      <c r="K180" s="108">
        <v>128.8</v>
      </c>
      <c r="L180" s="108">
        <v>36</v>
      </c>
      <c r="M180" s="109">
        <v>4.1379</v>
      </c>
      <c r="N180" s="60"/>
      <c r="O180" s="110">
        <v>2</v>
      </c>
      <c r="P180" s="110">
        <v>-0.14</v>
      </c>
      <c r="Q180" s="110">
        <v>9</v>
      </c>
      <c r="R180" s="110">
        <v>7</v>
      </c>
      <c r="S180" s="110">
        <v>1</v>
      </c>
      <c r="T180" s="14">
        <f t="shared" si="8"/>
        <v>8</v>
      </c>
      <c r="U180" s="110">
        <v>1</v>
      </c>
      <c r="V180" s="110">
        <v>30.2</v>
      </c>
      <c r="W180" s="64" t="s">
        <v>633</v>
      </c>
      <c r="X180" s="26">
        <v>1.62</v>
      </c>
      <c r="Y180" s="26">
        <v>1.59</v>
      </c>
      <c r="AA180" s="66"/>
    </row>
    <row r="181" spans="1:27">
      <c r="A181" s="40">
        <v>6</v>
      </c>
      <c r="B181" s="7">
        <f t="shared" si="9"/>
        <v>179</v>
      </c>
      <c r="C181" s="98">
        <v>22193</v>
      </c>
      <c r="D181" s="96" t="s">
        <v>634</v>
      </c>
      <c r="E181" s="49" t="s">
        <v>635</v>
      </c>
      <c r="F181" s="79" t="s">
        <v>632</v>
      </c>
      <c r="G181" s="99">
        <v>291.9</v>
      </c>
      <c r="H181" s="99">
        <v>34</v>
      </c>
      <c r="I181" s="107">
        <v>37.1</v>
      </c>
      <c r="J181" s="107">
        <v>21.3</v>
      </c>
      <c r="K181" s="108">
        <v>153</v>
      </c>
      <c r="L181" s="108">
        <v>48.2</v>
      </c>
      <c r="M181" s="109">
        <v>2.6621</v>
      </c>
      <c r="N181" s="60"/>
      <c r="O181" s="110">
        <v>1</v>
      </c>
      <c r="P181" s="110">
        <v>0.54</v>
      </c>
      <c r="Q181" s="110">
        <v>8</v>
      </c>
      <c r="R181" s="110">
        <v>4</v>
      </c>
      <c r="S181" s="110">
        <v>3</v>
      </c>
      <c r="T181" s="14">
        <f t="shared" si="8"/>
        <v>7</v>
      </c>
      <c r="U181" s="110">
        <v>1</v>
      </c>
      <c r="V181" s="110">
        <v>20.3</v>
      </c>
      <c r="W181" s="64" t="s">
        <v>180</v>
      </c>
      <c r="X181" s="26">
        <v>0.68</v>
      </c>
      <c r="Y181" s="26">
        <v>1.3</v>
      </c>
      <c r="AA181" s="66"/>
    </row>
    <row r="182" spans="1:27">
      <c r="A182" s="40">
        <v>6</v>
      </c>
      <c r="B182" s="7">
        <f t="shared" si="9"/>
        <v>180</v>
      </c>
      <c r="C182" s="98">
        <v>22194</v>
      </c>
      <c r="D182" s="96" t="s">
        <v>636</v>
      </c>
      <c r="E182" s="49" t="s">
        <v>637</v>
      </c>
      <c r="F182" s="79" t="s">
        <v>632</v>
      </c>
      <c r="G182" s="99">
        <v>283.8</v>
      </c>
      <c r="H182" s="99">
        <v>29.3</v>
      </c>
      <c r="I182" s="107">
        <v>187.5</v>
      </c>
      <c r="J182" s="107">
        <v>11.1</v>
      </c>
      <c r="K182" s="108">
        <v>79</v>
      </c>
      <c r="L182" s="108">
        <v>58.3</v>
      </c>
      <c r="M182" s="109">
        <v>4.4283</v>
      </c>
      <c r="N182" s="60"/>
      <c r="O182" s="110">
        <v>1</v>
      </c>
      <c r="P182" s="110">
        <v>-0.24</v>
      </c>
      <c r="Q182" s="110">
        <v>9</v>
      </c>
      <c r="R182" s="110">
        <v>9</v>
      </c>
      <c r="S182" s="110">
        <v>0</v>
      </c>
      <c r="T182" s="14">
        <f t="shared" si="8"/>
        <v>9</v>
      </c>
      <c r="U182" s="110">
        <v>1</v>
      </c>
      <c r="V182" s="110">
        <v>32.9</v>
      </c>
      <c r="W182" s="64" t="s">
        <v>575</v>
      </c>
      <c r="X182" s="26">
        <v>0.72</v>
      </c>
      <c r="Y182" s="26">
        <v>1.18</v>
      </c>
      <c r="AA182" s="66"/>
    </row>
    <row r="183" spans="1:27">
      <c r="A183" s="40">
        <v>6</v>
      </c>
      <c r="B183" s="7">
        <f t="shared" si="9"/>
        <v>181</v>
      </c>
      <c r="C183" s="98">
        <v>22195</v>
      </c>
      <c r="D183" s="96" t="s">
        <v>638</v>
      </c>
      <c r="E183" s="49" t="s">
        <v>639</v>
      </c>
      <c r="F183" s="90" t="s">
        <v>640</v>
      </c>
      <c r="G183" s="99">
        <v>11.1</v>
      </c>
      <c r="H183" s="99">
        <v>4.6</v>
      </c>
      <c r="I183" s="107">
        <v>279.6</v>
      </c>
      <c r="J183" s="107">
        <v>18.7</v>
      </c>
      <c r="K183" s="108">
        <v>114.3</v>
      </c>
      <c r="L183" s="108">
        <v>70.7</v>
      </c>
      <c r="M183" s="109">
        <v>7.2274</v>
      </c>
      <c r="N183" s="60"/>
      <c r="O183" s="110">
        <v>1</v>
      </c>
      <c r="P183" s="110">
        <v>0.02</v>
      </c>
      <c r="Q183" s="110">
        <v>8</v>
      </c>
      <c r="R183" s="110">
        <v>8</v>
      </c>
      <c r="S183" s="110">
        <v>0</v>
      </c>
      <c r="T183" s="14">
        <f t="shared" si="8"/>
        <v>8</v>
      </c>
      <c r="U183" s="110">
        <v>1</v>
      </c>
      <c r="V183" s="110">
        <v>13.8</v>
      </c>
      <c r="W183" s="64" t="s">
        <v>641</v>
      </c>
      <c r="X183" s="26">
        <v>7.03</v>
      </c>
      <c r="Y183" s="26">
        <v>4.05</v>
      </c>
      <c r="AA183" s="66"/>
    </row>
    <row r="184" spans="1:27">
      <c r="A184" s="40">
        <v>6</v>
      </c>
      <c r="B184" s="7">
        <f t="shared" si="9"/>
        <v>182</v>
      </c>
      <c r="C184" s="98">
        <v>22196</v>
      </c>
      <c r="D184" s="96" t="s">
        <v>642</v>
      </c>
      <c r="E184" s="49" t="s">
        <v>643</v>
      </c>
      <c r="F184" s="90" t="s">
        <v>640</v>
      </c>
      <c r="G184" s="99">
        <v>243.7</v>
      </c>
      <c r="H184" s="99">
        <v>23.4</v>
      </c>
      <c r="I184" s="107">
        <v>335.7</v>
      </c>
      <c r="J184" s="107">
        <v>4.5</v>
      </c>
      <c r="K184" s="108">
        <v>75.9</v>
      </c>
      <c r="L184" s="108">
        <v>66.2</v>
      </c>
      <c r="M184" s="109">
        <v>1.7126</v>
      </c>
      <c r="N184" s="60"/>
      <c r="O184" s="110">
        <v>1</v>
      </c>
      <c r="P184" s="110">
        <v>-0.32</v>
      </c>
      <c r="Q184" s="110">
        <v>9</v>
      </c>
      <c r="R184" s="110">
        <v>5</v>
      </c>
      <c r="S184" s="110">
        <v>3</v>
      </c>
      <c r="T184" s="14">
        <f t="shared" si="8"/>
        <v>8</v>
      </c>
      <c r="U184" s="110">
        <v>1</v>
      </c>
      <c r="V184" s="110">
        <v>26.3</v>
      </c>
      <c r="W184" s="64" t="s">
        <v>644</v>
      </c>
      <c r="X184" s="26">
        <v>4.09</v>
      </c>
      <c r="Y184" s="26">
        <v>2.6</v>
      </c>
      <c r="AA184" s="66"/>
    </row>
    <row r="185" spans="1:27">
      <c r="A185" s="40">
        <v>6</v>
      </c>
      <c r="B185" s="7">
        <f t="shared" si="9"/>
        <v>183</v>
      </c>
      <c r="C185" s="98">
        <v>22197</v>
      </c>
      <c r="D185" s="96" t="s">
        <v>645</v>
      </c>
      <c r="E185" s="49" t="s">
        <v>646</v>
      </c>
      <c r="F185" s="90" t="s">
        <v>647</v>
      </c>
      <c r="G185" s="99">
        <v>153.4</v>
      </c>
      <c r="H185" s="99">
        <v>63</v>
      </c>
      <c r="I185" s="107">
        <v>274.9</v>
      </c>
      <c r="J185" s="107">
        <v>14.9</v>
      </c>
      <c r="K185" s="108">
        <v>11.1</v>
      </c>
      <c r="L185" s="108">
        <v>22</v>
      </c>
      <c r="M185" s="109">
        <v>7.6767</v>
      </c>
      <c r="N185" s="60"/>
      <c r="O185" s="110">
        <v>5</v>
      </c>
      <c r="P185" s="110">
        <v>0</v>
      </c>
      <c r="Q185" s="110">
        <v>11</v>
      </c>
      <c r="R185" s="110">
        <v>9</v>
      </c>
      <c r="S185" s="110">
        <v>1</v>
      </c>
      <c r="T185" s="14">
        <f t="shared" si="8"/>
        <v>10</v>
      </c>
      <c r="U185" s="110">
        <v>1</v>
      </c>
      <c r="V185" s="110">
        <v>12.4</v>
      </c>
      <c r="W185" s="64" t="s">
        <v>648</v>
      </c>
      <c r="X185" s="26">
        <v>-0.35</v>
      </c>
      <c r="Y185" s="26">
        <v>0.74</v>
      </c>
      <c r="AA185" s="66"/>
    </row>
    <row r="186" customHeight="1" spans="1:27">
      <c r="A186" s="40">
        <v>5</v>
      </c>
      <c r="B186" s="7">
        <f t="shared" si="9"/>
        <v>184</v>
      </c>
      <c r="C186" s="100">
        <v>22204</v>
      </c>
      <c r="D186" s="96" t="s">
        <v>649</v>
      </c>
      <c r="E186" s="96" t="s">
        <v>650</v>
      </c>
      <c r="F186" s="101" t="s">
        <v>651</v>
      </c>
      <c r="G186" s="99">
        <v>48</v>
      </c>
      <c r="H186" s="99">
        <v>0</v>
      </c>
      <c r="I186" s="107">
        <v>138</v>
      </c>
      <c r="J186" s="107">
        <v>0</v>
      </c>
      <c r="K186" s="108">
        <v>270</v>
      </c>
      <c r="L186" s="108">
        <v>89.7</v>
      </c>
      <c r="M186" s="109">
        <v>8.4635</v>
      </c>
      <c r="N186" s="60"/>
      <c r="O186" s="110">
        <v>1</v>
      </c>
      <c r="P186" s="110">
        <v>0.17</v>
      </c>
      <c r="Q186" s="110">
        <v>11</v>
      </c>
      <c r="R186" s="110">
        <v>11</v>
      </c>
      <c r="S186" s="110">
        <v>0</v>
      </c>
      <c r="T186" s="14">
        <f t="shared" si="8"/>
        <v>11</v>
      </c>
      <c r="U186" s="110">
        <v>1</v>
      </c>
      <c r="V186" s="110">
        <v>12.7</v>
      </c>
      <c r="W186" s="64" t="s">
        <v>652</v>
      </c>
      <c r="X186" s="26">
        <v>1.24</v>
      </c>
      <c r="Y186" s="26">
        <v>1.48</v>
      </c>
      <c r="AA186" s="66"/>
    </row>
    <row r="187" customHeight="1" spans="1:27">
      <c r="A187" s="40">
        <v>4</v>
      </c>
      <c r="B187" s="7">
        <f t="shared" si="9"/>
        <v>185</v>
      </c>
      <c r="C187" s="98">
        <v>22205</v>
      </c>
      <c r="D187" s="96" t="s">
        <v>653</v>
      </c>
      <c r="E187" s="49" t="s">
        <v>654</v>
      </c>
      <c r="F187" s="97" t="s">
        <v>655</v>
      </c>
      <c r="G187" s="99">
        <v>111</v>
      </c>
      <c r="H187" s="99">
        <v>28</v>
      </c>
      <c r="I187" s="107">
        <v>215</v>
      </c>
      <c r="J187" s="107">
        <v>25</v>
      </c>
      <c r="K187" s="108">
        <v>340</v>
      </c>
      <c r="L187" s="108">
        <v>50</v>
      </c>
      <c r="M187" s="109">
        <v>3.0703</v>
      </c>
      <c r="N187" s="60"/>
      <c r="O187" s="110">
        <v>1</v>
      </c>
      <c r="P187" s="110">
        <v>0.06</v>
      </c>
      <c r="Q187" s="110">
        <v>10</v>
      </c>
      <c r="R187" s="110">
        <v>7</v>
      </c>
      <c r="S187" s="110">
        <v>1</v>
      </c>
      <c r="T187" s="14">
        <f t="shared" si="8"/>
        <v>8</v>
      </c>
      <c r="U187" s="110">
        <v>1</v>
      </c>
      <c r="V187" s="110">
        <v>23.4</v>
      </c>
      <c r="W187" s="25" t="s">
        <v>656</v>
      </c>
      <c r="X187" s="26">
        <v>0.21</v>
      </c>
      <c r="Y187" s="26">
        <v>1</v>
      </c>
      <c r="AA187" s="66"/>
    </row>
    <row r="188" spans="1:27">
      <c r="A188" s="40">
        <v>6</v>
      </c>
      <c r="B188" s="7">
        <f t="shared" si="9"/>
        <v>186</v>
      </c>
      <c r="C188" s="98">
        <v>22206</v>
      </c>
      <c r="D188" s="96" t="s">
        <v>657</v>
      </c>
      <c r="E188" s="96" t="s">
        <v>658</v>
      </c>
      <c r="F188" s="51" t="s">
        <v>659</v>
      </c>
      <c r="G188" s="99">
        <v>307.8</v>
      </c>
      <c r="H188" s="99">
        <v>16.7</v>
      </c>
      <c r="I188" s="107">
        <v>206.1</v>
      </c>
      <c r="J188" s="107">
        <v>34.2</v>
      </c>
      <c r="K188" s="108">
        <v>59.4</v>
      </c>
      <c r="L188" s="108">
        <v>50.8</v>
      </c>
      <c r="M188" s="109">
        <v>3.4152</v>
      </c>
      <c r="N188" s="60"/>
      <c r="O188" s="110">
        <v>1</v>
      </c>
      <c r="P188" s="110">
        <v>-0.33</v>
      </c>
      <c r="Q188" s="110">
        <v>10</v>
      </c>
      <c r="R188" s="110">
        <v>7</v>
      </c>
      <c r="S188" s="110">
        <v>1</v>
      </c>
      <c r="T188" s="14">
        <f t="shared" si="8"/>
        <v>8</v>
      </c>
      <c r="U188" s="110">
        <v>1</v>
      </c>
      <c r="V188" s="110">
        <v>35.9</v>
      </c>
      <c r="W188" s="64" t="s">
        <v>660</v>
      </c>
      <c r="X188" s="26">
        <v>0.44</v>
      </c>
      <c r="Y188" s="26">
        <v>1.04</v>
      </c>
      <c r="AA188" s="66"/>
    </row>
    <row r="189" spans="1:27">
      <c r="A189" s="40">
        <v>6</v>
      </c>
      <c r="B189" s="7">
        <f t="shared" si="9"/>
        <v>187</v>
      </c>
      <c r="C189" s="98">
        <v>22207</v>
      </c>
      <c r="D189" s="96" t="s">
        <v>661</v>
      </c>
      <c r="E189" s="96" t="s">
        <v>662</v>
      </c>
      <c r="F189" s="51" t="s">
        <v>659</v>
      </c>
      <c r="G189" s="99">
        <v>136.1</v>
      </c>
      <c r="H189" s="99">
        <v>21.8</v>
      </c>
      <c r="I189" s="107">
        <v>260.6</v>
      </c>
      <c r="J189" s="107">
        <v>54.8</v>
      </c>
      <c r="K189" s="108">
        <v>34.8</v>
      </c>
      <c r="L189" s="108">
        <v>26.2</v>
      </c>
      <c r="M189" s="109">
        <v>9.07</v>
      </c>
      <c r="N189" s="60"/>
      <c r="O189" s="110">
        <v>3</v>
      </c>
      <c r="P189" s="110">
        <v>0.29</v>
      </c>
      <c r="Q189" s="110">
        <v>14</v>
      </c>
      <c r="R189" s="110">
        <v>12</v>
      </c>
      <c r="S189" s="110">
        <v>1</v>
      </c>
      <c r="T189" s="14">
        <f t="shared" si="8"/>
        <v>13</v>
      </c>
      <c r="U189" s="110">
        <v>1</v>
      </c>
      <c r="V189" s="110">
        <v>30.6</v>
      </c>
      <c r="W189" s="64" t="s">
        <v>663</v>
      </c>
      <c r="X189" s="26">
        <v>3.61</v>
      </c>
      <c r="Y189" s="26">
        <v>2.62</v>
      </c>
      <c r="AA189" s="66"/>
    </row>
    <row r="190" customHeight="1" spans="1:33">
      <c r="A190" s="40">
        <v>6</v>
      </c>
      <c r="B190" s="7">
        <f t="shared" ref="B190:B217" si="10">B189+1</f>
        <v>188</v>
      </c>
      <c r="C190" s="48">
        <v>23209</v>
      </c>
      <c r="D190" s="96" t="s">
        <v>664</v>
      </c>
      <c r="E190" s="49" t="s">
        <v>665</v>
      </c>
      <c r="F190" s="51" t="s">
        <v>666</v>
      </c>
      <c r="G190" s="10">
        <v>283.8</v>
      </c>
      <c r="H190" s="10">
        <v>29.3</v>
      </c>
      <c r="I190" s="11">
        <v>180.5</v>
      </c>
      <c r="J190" s="11">
        <v>22.2</v>
      </c>
      <c r="K190" s="12">
        <v>59.3</v>
      </c>
      <c r="L190" s="12">
        <v>51.8</v>
      </c>
      <c r="M190" s="13">
        <v>3.4573</v>
      </c>
      <c r="N190" s="60">
        <v>25</v>
      </c>
      <c r="O190" s="9">
        <v>1</v>
      </c>
      <c r="P190" s="9">
        <v>-0.11</v>
      </c>
      <c r="Q190" s="9">
        <v>10</v>
      </c>
      <c r="R190" s="9">
        <v>7</v>
      </c>
      <c r="S190" s="9">
        <v>2</v>
      </c>
      <c r="T190" s="14">
        <f t="shared" ref="T190:T198" si="11">SUM(R190:S190)</f>
        <v>9</v>
      </c>
      <c r="U190" s="6">
        <v>1</v>
      </c>
      <c r="V190" s="110">
        <v>15.1</v>
      </c>
      <c r="W190" s="64" t="s">
        <v>110</v>
      </c>
      <c r="X190" s="26">
        <v>0.69</v>
      </c>
      <c r="Y190" s="26">
        <v>1.18</v>
      </c>
      <c r="AA190" s="66"/>
      <c r="AE190" s="23"/>
      <c r="AF190" s="23"/>
      <c r="AG190" s="23"/>
    </row>
    <row r="191" customHeight="1" spans="1:33">
      <c r="A191" s="40">
        <v>6</v>
      </c>
      <c r="B191" s="7">
        <f t="shared" si="10"/>
        <v>189</v>
      </c>
      <c r="C191" s="98">
        <v>23210</v>
      </c>
      <c r="D191" s="9" t="s">
        <v>667</v>
      </c>
      <c r="E191" s="9" t="s">
        <v>668</v>
      </c>
      <c r="F191" s="79" t="s">
        <v>455</v>
      </c>
      <c r="G191" s="10">
        <v>354.3</v>
      </c>
      <c r="H191" s="10">
        <v>17.1</v>
      </c>
      <c r="I191" s="11">
        <v>174</v>
      </c>
      <c r="J191" s="11">
        <v>72.9</v>
      </c>
      <c r="K191" s="12">
        <v>264.2</v>
      </c>
      <c r="L191" s="12">
        <v>0.1</v>
      </c>
      <c r="M191" s="13">
        <v>5.5134</v>
      </c>
      <c r="N191" s="60">
        <v>264</v>
      </c>
      <c r="O191" s="9">
        <v>3</v>
      </c>
      <c r="P191" s="9">
        <v>-0.07</v>
      </c>
      <c r="Q191" s="9">
        <v>12</v>
      </c>
      <c r="R191" s="9">
        <v>11</v>
      </c>
      <c r="S191" s="9">
        <v>1</v>
      </c>
      <c r="T191" s="9">
        <f t="shared" si="11"/>
        <v>12</v>
      </c>
      <c r="U191" s="6">
        <v>1</v>
      </c>
      <c r="V191" s="9">
        <v>29.7</v>
      </c>
      <c r="W191" s="64" t="s">
        <v>669</v>
      </c>
      <c r="X191" s="26">
        <v>-0.18</v>
      </c>
      <c r="Y191" s="26">
        <v>0.81</v>
      </c>
      <c r="AA191" s="66"/>
      <c r="AE191" s="23"/>
      <c r="AF191" s="23"/>
      <c r="AG191" s="23"/>
    </row>
    <row r="192" spans="1:33">
      <c r="A192" s="40">
        <v>6</v>
      </c>
      <c r="B192" s="7">
        <f t="shared" si="10"/>
        <v>190</v>
      </c>
      <c r="C192" s="48">
        <v>23211</v>
      </c>
      <c r="D192" s="9" t="s">
        <v>670</v>
      </c>
      <c r="E192" s="9" t="s">
        <v>671</v>
      </c>
      <c r="F192" s="79" t="s">
        <v>672</v>
      </c>
      <c r="G192" s="10">
        <v>65.9</v>
      </c>
      <c r="H192" s="10">
        <v>5.9</v>
      </c>
      <c r="I192" s="11">
        <v>159.2</v>
      </c>
      <c r="J192" s="11">
        <v>29.5</v>
      </c>
      <c r="K192" s="12">
        <v>325.7</v>
      </c>
      <c r="L192" s="12">
        <v>59.8</v>
      </c>
      <c r="M192" s="13">
        <v>8.6433</v>
      </c>
      <c r="N192" s="60">
        <v>334</v>
      </c>
      <c r="O192" s="9">
        <v>1</v>
      </c>
      <c r="P192" s="9">
        <v>-0.09</v>
      </c>
      <c r="Q192" s="9">
        <v>10</v>
      </c>
      <c r="R192" s="9">
        <v>10</v>
      </c>
      <c r="S192" s="9">
        <v>0</v>
      </c>
      <c r="T192" s="9">
        <f t="shared" si="11"/>
        <v>10</v>
      </c>
      <c r="U192" s="6">
        <v>1</v>
      </c>
      <c r="V192" s="9">
        <v>18.8</v>
      </c>
      <c r="W192" s="64" t="s">
        <v>673</v>
      </c>
      <c r="X192" s="26">
        <v>3.33</v>
      </c>
      <c r="Y192" s="26">
        <v>2.35</v>
      </c>
      <c r="AA192" s="66"/>
      <c r="AE192" s="23"/>
      <c r="AF192" s="23"/>
      <c r="AG192" s="23"/>
    </row>
    <row r="193" customHeight="1" spans="1:33">
      <c r="A193" s="40">
        <v>6</v>
      </c>
      <c r="B193" s="7">
        <f t="shared" si="10"/>
        <v>191</v>
      </c>
      <c r="C193" s="98">
        <v>23212</v>
      </c>
      <c r="D193" s="9" t="s">
        <v>674</v>
      </c>
      <c r="E193" s="9" t="s">
        <v>675</v>
      </c>
      <c r="F193" s="79" t="s">
        <v>676</v>
      </c>
      <c r="G193" s="10">
        <v>138.3</v>
      </c>
      <c r="H193" s="10">
        <v>5.5</v>
      </c>
      <c r="I193" s="11">
        <v>232</v>
      </c>
      <c r="J193" s="11">
        <v>34.4</v>
      </c>
      <c r="K193" s="12">
        <v>40.4</v>
      </c>
      <c r="L193" s="12">
        <v>55.1</v>
      </c>
      <c r="M193" s="13">
        <v>8.0396</v>
      </c>
      <c r="N193" s="60">
        <v>226</v>
      </c>
      <c r="O193" s="9">
        <v>1</v>
      </c>
      <c r="P193" s="9">
        <v>-0.03</v>
      </c>
      <c r="Q193" s="9">
        <v>10</v>
      </c>
      <c r="R193" s="9">
        <v>10</v>
      </c>
      <c r="S193" s="9">
        <v>0</v>
      </c>
      <c r="T193" s="9">
        <f t="shared" si="11"/>
        <v>10</v>
      </c>
      <c r="U193" s="6">
        <v>1</v>
      </c>
      <c r="V193" s="9">
        <v>10.1</v>
      </c>
      <c r="W193" s="64" t="s">
        <v>677</v>
      </c>
      <c r="X193" s="26">
        <v>5.04</v>
      </c>
      <c r="Y193" s="26">
        <v>3.13</v>
      </c>
      <c r="AA193" s="66"/>
      <c r="AE193" s="23"/>
      <c r="AF193" s="23"/>
      <c r="AG193" s="23"/>
    </row>
    <row r="194" customHeight="1" spans="1:27">
      <c r="A194" s="40">
        <v>6</v>
      </c>
      <c r="B194" s="7">
        <f t="shared" si="10"/>
        <v>192</v>
      </c>
      <c r="C194" s="48">
        <v>23213</v>
      </c>
      <c r="D194" s="9" t="s">
        <v>678</v>
      </c>
      <c r="E194" s="9" t="s">
        <v>679</v>
      </c>
      <c r="F194" s="79" t="s">
        <v>676</v>
      </c>
      <c r="G194" s="10">
        <v>250.4</v>
      </c>
      <c r="H194" s="10">
        <v>22.8</v>
      </c>
      <c r="I194" s="11">
        <v>153.1</v>
      </c>
      <c r="J194" s="11">
        <v>16.9</v>
      </c>
      <c r="K194" s="12">
        <v>29.8</v>
      </c>
      <c r="L194" s="12">
        <v>61.1</v>
      </c>
      <c r="M194" s="13">
        <v>4.2677</v>
      </c>
      <c r="N194" s="60">
        <v>165</v>
      </c>
      <c r="O194" s="9">
        <v>1</v>
      </c>
      <c r="P194" s="9">
        <v>-0.24</v>
      </c>
      <c r="Q194" s="9">
        <v>8</v>
      </c>
      <c r="R194" s="9">
        <v>7</v>
      </c>
      <c r="S194" s="9">
        <v>0</v>
      </c>
      <c r="T194" s="9">
        <f t="shared" si="11"/>
        <v>7</v>
      </c>
      <c r="U194" s="6">
        <v>1</v>
      </c>
      <c r="V194" s="9">
        <v>34</v>
      </c>
      <c r="W194" s="64" t="s">
        <v>680</v>
      </c>
      <c r="X194" s="26">
        <v>1.42</v>
      </c>
      <c r="Y194" s="26">
        <v>1.48</v>
      </c>
      <c r="AA194" s="66"/>
    </row>
    <row r="195" customHeight="1" spans="1:27">
      <c r="A195" s="40">
        <v>6</v>
      </c>
      <c r="B195" s="7">
        <f t="shared" si="10"/>
        <v>193</v>
      </c>
      <c r="C195" s="98">
        <v>23214</v>
      </c>
      <c r="D195" s="9" t="s">
        <v>681</v>
      </c>
      <c r="E195" s="9" t="s">
        <v>682</v>
      </c>
      <c r="F195" s="79" t="s">
        <v>676</v>
      </c>
      <c r="G195" s="10">
        <v>96</v>
      </c>
      <c r="H195" s="10">
        <v>6</v>
      </c>
      <c r="I195" s="11">
        <v>187.9</v>
      </c>
      <c r="J195" s="11">
        <v>17.2</v>
      </c>
      <c r="K195" s="12">
        <v>347.6</v>
      </c>
      <c r="L195" s="12">
        <v>71.8</v>
      </c>
      <c r="M195" s="13">
        <v>7.2651</v>
      </c>
      <c r="N195" s="14">
        <v>5</v>
      </c>
      <c r="O195" s="9">
        <v>1</v>
      </c>
      <c r="P195" s="9">
        <v>-0.05</v>
      </c>
      <c r="Q195" s="9">
        <v>8</v>
      </c>
      <c r="R195" s="9">
        <v>8</v>
      </c>
      <c r="S195" s="9">
        <v>0</v>
      </c>
      <c r="T195" s="9">
        <f t="shared" si="11"/>
        <v>8</v>
      </c>
      <c r="U195" s="6">
        <v>1</v>
      </c>
      <c r="V195" s="9">
        <v>14.2</v>
      </c>
      <c r="W195" s="25" t="s">
        <v>683</v>
      </c>
      <c r="X195" s="26">
        <v>4.59</v>
      </c>
      <c r="Y195" s="26">
        <v>2.92</v>
      </c>
      <c r="AA195" s="66"/>
    </row>
    <row r="196" customHeight="1" spans="1:27">
      <c r="A196" s="40">
        <v>6</v>
      </c>
      <c r="B196" s="7">
        <f t="shared" si="10"/>
        <v>194</v>
      </c>
      <c r="C196" s="48">
        <v>23215</v>
      </c>
      <c r="D196" s="9" t="s">
        <v>684</v>
      </c>
      <c r="E196" s="9" t="s">
        <v>685</v>
      </c>
      <c r="F196" s="79" t="s">
        <v>686</v>
      </c>
      <c r="G196" s="10">
        <v>318.3</v>
      </c>
      <c r="H196" s="10">
        <v>5.5</v>
      </c>
      <c r="I196" s="11">
        <v>227.4</v>
      </c>
      <c r="J196" s="11">
        <v>8.9</v>
      </c>
      <c r="K196" s="12">
        <v>79.5</v>
      </c>
      <c r="L196" s="12">
        <v>79.5</v>
      </c>
      <c r="M196" s="13">
        <v>4.765</v>
      </c>
      <c r="N196" s="60">
        <v>50</v>
      </c>
      <c r="O196" s="9">
        <v>1</v>
      </c>
      <c r="P196" s="9">
        <v>0.21</v>
      </c>
      <c r="Q196" s="9">
        <v>8</v>
      </c>
      <c r="R196" s="9">
        <v>7</v>
      </c>
      <c r="S196" s="9">
        <v>0</v>
      </c>
      <c r="T196" s="9">
        <f t="shared" si="11"/>
        <v>7</v>
      </c>
      <c r="U196" s="6">
        <v>1</v>
      </c>
      <c r="V196" s="9">
        <v>24.6</v>
      </c>
      <c r="W196" s="64" t="s">
        <v>633</v>
      </c>
      <c r="X196" s="26">
        <v>1.2</v>
      </c>
      <c r="Y196" s="26">
        <v>1.48</v>
      </c>
      <c r="AA196" s="66"/>
    </row>
    <row r="197" customHeight="1" spans="1:27">
      <c r="A197" s="40">
        <v>6</v>
      </c>
      <c r="B197" s="7">
        <f t="shared" si="10"/>
        <v>195</v>
      </c>
      <c r="C197" s="98" t="s">
        <v>687</v>
      </c>
      <c r="D197" s="9" t="s">
        <v>688</v>
      </c>
      <c r="E197" s="9" t="s">
        <v>689</v>
      </c>
      <c r="F197" s="79" t="s">
        <v>690</v>
      </c>
      <c r="G197" s="10">
        <v>173.6</v>
      </c>
      <c r="H197" s="10">
        <v>29.4</v>
      </c>
      <c r="I197" s="11">
        <v>53.5</v>
      </c>
      <c r="J197" s="11">
        <v>41.7</v>
      </c>
      <c r="K197" s="12">
        <v>286.1</v>
      </c>
      <c r="L197" s="12">
        <v>34.3</v>
      </c>
      <c r="M197" s="13">
        <v>2.8044</v>
      </c>
      <c r="N197" s="60">
        <v>97</v>
      </c>
      <c r="O197" s="9">
        <v>3</v>
      </c>
      <c r="P197" s="9">
        <v>0.26</v>
      </c>
      <c r="Q197" s="9">
        <v>9</v>
      </c>
      <c r="R197" s="9">
        <v>4</v>
      </c>
      <c r="S197" s="9">
        <v>0</v>
      </c>
      <c r="T197" s="9">
        <f t="shared" si="11"/>
        <v>4</v>
      </c>
      <c r="U197" s="9">
        <v>1</v>
      </c>
      <c r="V197" s="9">
        <v>13.5</v>
      </c>
      <c r="W197" s="64" t="s">
        <v>691</v>
      </c>
      <c r="X197" s="26">
        <v>1.16</v>
      </c>
      <c r="Y197" s="26">
        <v>1.47</v>
      </c>
      <c r="AA197" s="66"/>
    </row>
    <row r="198" customHeight="1" spans="1:27">
      <c r="A198" s="40">
        <v>6</v>
      </c>
      <c r="B198" s="7">
        <f t="shared" si="10"/>
        <v>196</v>
      </c>
      <c r="C198" s="98" t="s">
        <v>692</v>
      </c>
      <c r="D198" s="9" t="s">
        <v>688</v>
      </c>
      <c r="E198" s="9" t="s">
        <v>689</v>
      </c>
      <c r="F198" s="79" t="s">
        <v>690</v>
      </c>
      <c r="G198" s="10">
        <v>264</v>
      </c>
      <c r="H198" s="10">
        <v>6</v>
      </c>
      <c r="I198" s="11">
        <v>171.4</v>
      </c>
      <c r="J198" s="11">
        <v>23.1</v>
      </c>
      <c r="K198" s="12">
        <v>7.6</v>
      </c>
      <c r="L198" s="12">
        <v>66.1</v>
      </c>
      <c r="M198" s="13">
        <v>1.7683</v>
      </c>
      <c r="N198" s="60">
        <v>355</v>
      </c>
      <c r="O198" s="9">
        <v>1</v>
      </c>
      <c r="P198" s="9">
        <v>-0.31</v>
      </c>
      <c r="Q198" s="9">
        <v>9</v>
      </c>
      <c r="R198" s="9">
        <v>4</v>
      </c>
      <c r="S198" s="9">
        <v>0</v>
      </c>
      <c r="T198" s="9">
        <f t="shared" si="11"/>
        <v>4</v>
      </c>
      <c r="U198" s="9">
        <v>2</v>
      </c>
      <c r="V198" s="9">
        <v>41.4</v>
      </c>
      <c r="W198" s="64" t="s">
        <v>693</v>
      </c>
      <c r="X198" s="26">
        <v>1.45</v>
      </c>
      <c r="Y198" s="26">
        <v>1.47</v>
      </c>
      <c r="AA198" s="66"/>
    </row>
    <row r="199" customHeight="1" spans="1:27">
      <c r="A199" s="40">
        <v>6</v>
      </c>
      <c r="B199" s="7">
        <f t="shared" si="10"/>
        <v>197</v>
      </c>
      <c r="C199" s="98">
        <v>23218</v>
      </c>
      <c r="D199" s="9" t="s">
        <v>694</v>
      </c>
      <c r="E199" s="9" t="s">
        <v>695</v>
      </c>
      <c r="F199" s="79" t="s">
        <v>696</v>
      </c>
      <c r="G199" s="10">
        <v>6</v>
      </c>
      <c r="H199" s="10">
        <v>0</v>
      </c>
      <c r="I199" s="11">
        <v>276</v>
      </c>
      <c r="J199" s="11">
        <v>11.9</v>
      </c>
      <c r="K199" s="12">
        <v>96</v>
      </c>
      <c r="L199" s="12">
        <v>78.1</v>
      </c>
      <c r="M199" s="13">
        <v>7.4373</v>
      </c>
      <c r="N199" s="60">
        <v>276</v>
      </c>
      <c r="O199" s="9">
        <v>1</v>
      </c>
      <c r="P199" s="9">
        <v>-0.32</v>
      </c>
      <c r="Q199" s="9">
        <v>12</v>
      </c>
      <c r="R199" s="9">
        <v>11</v>
      </c>
      <c r="S199" s="9">
        <v>1</v>
      </c>
      <c r="T199" s="9">
        <f t="shared" ref="T199:T217" si="12">SUM(R199:S199)</f>
        <v>12</v>
      </c>
      <c r="U199" s="9">
        <v>1</v>
      </c>
      <c r="V199" s="9">
        <v>20.6</v>
      </c>
      <c r="W199" s="64" t="s">
        <v>697</v>
      </c>
      <c r="X199" s="26">
        <v>1.26</v>
      </c>
      <c r="Y199" s="26">
        <v>1.39</v>
      </c>
      <c r="AA199" s="66"/>
    </row>
    <row r="200" customHeight="1" spans="1:27">
      <c r="A200" s="40">
        <v>6</v>
      </c>
      <c r="B200" s="7">
        <f t="shared" si="10"/>
        <v>198</v>
      </c>
      <c r="C200" s="48" t="s">
        <v>698</v>
      </c>
      <c r="D200" s="9" t="s">
        <v>699</v>
      </c>
      <c r="E200" s="9" t="s">
        <v>700</v>
      </c>
      <c r="F200" s="79" t="s">
        <v>696</v>
      </c>
      <c r="G200" s="10">
        <v>66.4</v>
      </c>
      <c r="H200" s="10">
        <v>39.5</v>
      </c>
      <c r="I200" s="11">
        <v>325.2</v>
      </c>
      <c r="J200" s="11">
        <v>13.3</v>
      </c>
      <c r="K200" s="12">
        <v>220.3</v>
      </c>
      <c r="L200" s="12">
        <v>47.4</v>
      </c>
      <c r="M200" s="13">
        <v>4.508</v>
      </c>
      <c r="N200" s="14">
        <v>210</v>
      </c>
      <c r="O200" s="9">
        <v>6</v>
      </c>
      <c r="P200" s="9">
        <v>0.56</v>
      </c>
      <c r="Q200" s="9">
        <v>11</v>
      </c>
      <c r="R200" s="9">
        <v>7</v>
      </c>
      <c r="S200" s="9">
        <v>0</v>
      </c>
      <c r="T200" s="9">
        <f t="shared" si="12"/>
        <v>7</v>
      </c>
      <c r="U200" s="9">
        <v>1</v>
      </c>
      <c r="V200" s="9">
        <v>21.8</v>
      </c>
      <c r="W200" s="25" t="s">
        <v>701</v>
      </c>
      <c r="X200" s="26">
        <v>1.95</v>
      </c>
      <c r="Y200" s="26">
        <v>1.93</v>
      </c>
      <c r="AA200" s="66"/>
    </row>
    <row r="201" customHeight="1" spans="1:27">
      <c r="A201" s="40">
        <v>6</v>
      </c>
      <c r="B201" s="7">
        <f t="shared" si="10"/>
        <v>199</v>
      </c>
      <c r="C201" s="48" t="s">
        <v>702</v>
      </c>
      <c r="D201" s="9" t="s">
        <v>699</v>
      </c>
      <c r="E201" s="9" t="s">
        <v>700</v>
      </c>
      <c r="F201" s="79" t="s">
        <v>696</v>
      </c>
      <c r="G201" s="10">
        <v>18</v>
      </c>
      <c r="H201" s="10">
        <v>0</v>
      </c>
      <c r="I201" s="11">
        <v>108</v>
      </c>
      <c r="J201" s="11">
        <v>0</v>
      </c>
      <c r="K201" s="12">
        <v>270</v>
      </c>
      <c r="L201" s="12">
        <v>89.7</v>
      </c>
      <c r="M201" s="13">
        <v>3.2452</v>
      </c>
      <c r="N201" s="14">
        <v>288</v>
      </c>
      <c r="O201" s="9">
        <v>1</v>
      </c>
      <c r="P201" s="9">
        <v>0.14</v>
      </c>
      <c r="Q201" s="9">
        <v>11</v>
      </c>
      <c r="R201" s="9">
        <v>4</v>
      </c>
      <c r="S201" s="9">
        <v>0</v>
      </c>
      <c r="T201" s="9">
        <f t="shared" si="12"/>
        <v>4</v>
      </c>
      <c r="U201" s="9">
        <v>2</v>
      </c>
      <c r="V201" s="9">
        <v>8.1</v>
      </c>
      <c r="W201" s="25" t="s">
        <v>703</v>
      </c>
      <c r="X201" s="26">
        <v>2.28</v>
      </c>
      <c r="Y201" s="26">
        <v>1.96</v>
      </c>
      <c r="AA201" s="66"/>
    </row>
    <row r="202" customHeight="1" spans="1:30">
      <c r="A202" s="40">
        <v>6</v>
      </c>
      <c r="B202" s="7">
        <f t="shared" si="10"/>
        <v>200</v>
      </c>
      <c r="C202" s="98" t="s">
        <v>704</v>
      </c>
      <c r="D202" s="9" t="s">
        <v>705</v>
      </c>
      <c r="E202" s="9" t="s">
        <v>706</v>
      </c>
      <c r="F202" s="79" t="s">
        <v>707</v>
      </c>
      <c r="G202" s="10">
        <v>263.9</v>
      </c>
      <c r="H202" s="10">
        <v>11.9</v>
      </c>
      <c r="I202" s="11">
        <v>161.4</v>
      </c>
      <c r="J202" s="11">
        <v>45.5</v>
      </c>
      <c r="K202" s="12">
        <v>4.9</v>
      </c>
      <c r="L202" s="12">
        <v>42</v>
      </c>
      <c r="M202" s="13">
        <v>3.7334</v>
      </c>
      <c r="N202" s="60">
        <v>178</v>
      </c>
      <c r="O202" s="9">
        <v>2</v>
      </c>
      <c r="P202" s="9">
        <v>0.02</v>
      </c>
      <c r="Q202" s="9">
        <v>16</v>
      </c>
      <c r="R202" s="9">
        <v>6</v>
      </c>
      <c r="S202" s="9">
        <v>0</v>
      </c>
      <c r="T202" s="9">
        <f t="shared" si="12"/>
        <v>6</v>
      </c>
      <c r="U202" s="9">
        <v>1</v>
      </c>
      <c r="V202" s="9">
        <v>28.1</v>
      </c>
      <c r="W202" s="64" t="s">
        <v>708</v>
      </c>
      <c r="X202" s="26">
        <v>2.67</v>
      </c>
      <c r="Y202" s="26">
        <v>2.09</v>
      </c>
      <c r="AA202" s="66"/>
      <c r="AC202" s="23"/>
      <c r="AD202" s="23"/>
    </row>
    <row r="203" customHeight="1" spans="1:30">
      <c r="A203" s="40">
        <v>6</v>
      </c>
      <c r="B203" s="7">
        <f t="shared" si="10"/>
        <v>201</v>
      </c>
      <c r="C203" s="98" t="s">
        <v>709</v>
      </c>
      <c r="D203" s="9" t="s">
        <v>705</v>
      </c>
      <c r="E203" s="9" t="s">
        <v>706</v>
      </c>
      <c r="F203" s="79" t="s">
        <v>707</v>
      </c>
      <c r="G203" s="10">
        <v>24</v>
      </c>
      <c r="H203" s="10">
        <v>0</v>
      </c>
      <c r="I203" s="11">
        <v>114</v>
      </c>
      <c r="J203" s="11">
        <v>0</v>
      </c>
      <c r="K203" s="12">
        <v>270</v>
      </c>
      <c r="L203" s="12">
        <v>89.7</v>
      </c>
      <c r="M203" s="13">
        <v>8.4249</v>
      </c>
      <c r="N203" s="60">
        <v>114</v>
      </c>
      <c r="O203" s="9">
        <v>1</v>
      </c>
      <c r="P203" s="9">
        <v>0.13</v>
      </c>
      <c r="Q203" s="9">
        <v>16</v>
      </c>
      <c r="R203" s="9">
        <v>10</v>
      </c>
      <c r="S203" s="9">
        <v>0</v>
      </c>
      <c r="T203" s="9">
        <f t="shared" si="12"/>
        <v>10</v>
      </c>
      <c r="U203" s="9">
        <v>2</v>
      </c>
      <c r="V203" s="9">
        <v>17.3</v>
      </c>
      <c r="W203" s="64" t="s">
        <v>710</v>
      </c>
      <c r="X203" s="26">
        <v>3.8</v>
      </c>
      <c r="Y203" s="26">
        <v>2.65</v>
      </c>
      <c r="AA203" s="66"/>
      <c r="AC203" s="23"/>
      <c r="AD203" s="23"/>
    </row>
    <row r="204" customHeight="1" spans="1:27">
      <c r="A204" s="40">
        <v>6</v>
      </c>
      <c r="B204" s="7">
        <f t="shared" si="10"/>
        <v>202</v>
      </c>
      <c r="C204" s="48">
        <v>23221</v>
      </c>
      <c r="D204" s="9" t="s">
        <v>711</v>
      </c>
      <c r="E204" s="9" t="s">
        <v>712</v>
      </c>
      <c r="F204" s="79" t="s">
        <v>713</v>
      </c>
      <c r="G204" s="10">
        <v>340.8</v>
      </c>
      <c r="H204" s="10">
        <v>14.7</v>
      </c>
      <c r="I204" s="11">
        <v>247</v>
      </c>
      <c r="J204" s="11">
        <v>14.3</v>
      </c>
      <c r="K204" s="12">
        <v>114.5</v>
      </c>
      <c r="L204" s="12">
        <v>69.2</v>
      </c>
      <c r="M204" s="7">
        <v>4.9468</v>
      </c>
      <c r="N204" s="60">
        <v>82</v>
      </c>
      <c r="O204" s="9">
        <v>1</v>
      </c>
      <c r="P204" s="9">
        <v>0.51</v>
      </c>
      <c r="Q204" s="7">
        <v>10</v>
      </c>
      <c r="R204" s="7">
        <v>8</v>
      </c>
      <c r="S204" s="7">
        <v>2</v>
      </c>
      <c r="T204" s="9">
        <f t="shared" si="12"/>
        <v>10</v>
      </c>
      <c r="U204" s="47">
        <v>1</v>
      </c>
      <c r="V204" s="47">
        <v>30.5</v>
      </c>
      <c r="W204" s="64" t="s">
        <v>293</v>
      </c>
      <c r="X204" s="26">
        <v>3.32</v>
      </c>
      <c r="Y204" s="26">
        <v>2.57</v>
      </c>
      <c r="AA204" s="66"/>
    </row>
    <row r="205" customHeight="1" spans="1:28">
      <c r="A205" s="40">
        <v>6</v>
      </c>
      <c r="B205" s="7">
        <f t="shared" si="10"/>
        <v>203</v>
      </c>
      <c r="C205" s="98" t="s">
        <v>714</v>
      </c>
      <c r="D205" s="9" t="s">
        <v>715</v>
      </c>
      <c r="E205" s="9" t="s">
        <v>716</v>
      </c>
      <c r="F205" s="79" t="s">
        <v>717</v>
      </c>
      <c r="G205" s="10">
        <v>249.4</v>
      </c>
      <c r="H205" s="10">
        <v>28.4</v>
      </c>
      <c r="I205" s="11">
        <v>344.3</v>
      </c>
      <c r="J205" s="11">
        <v>8.9</v>
      </c>
      <c r="K205" s="12">
        <v>90</v>
      </c>
      <c r="L205" s="12">
        <v>60</v>
      </c>
      <c r="M205" s="7">
        <v>1.7877</v>
      </c>
      <c r="N205" s="60">
        <v>153</v>
      </c>
      <c r="O205" s="9">
        <v>1</v>
      </c>
      <c r="P205" s="9">
        <v>-0.05</v>
      </c>
      <c r="Q205" s="7">
        <v>8</v>
      </c>
      <c r="R205" s="7">
        <v>3</v>
      </c>
      <c r="S205" s="7">
        <v>0</v>
      </c>
      <c r="T205" s="9">
        <f t="shared" si="12"/>
        <v>3</v>
      </c>
      <c r="U205" s="47">
        <v>1</v>
      </c>
      <c r="V205" s="47">
        <v>29.8</v>
      </c>
      <c r="W205" s="64" t="s">
        <v>718</v>
      </c>
      <c r="X205" s="26">
        <v>8.99</v>
      </c>
      <c r="Y205" s="26">
        <v>4.88</v>
      </c>
      <c r="AA205" s="66"/>
      <c r="AB205" s="23"/>
    </row>
    <row r="206" customHeight="1" spans="1:28">
      <c r="A206" s="40">
        <v>6</v>
      </c>
      <c r="B206" s="7">
        <f t="shared" si="10"/>
        <v>204</v>
      </c>
      <c r="C206" s="98" t="s">
        <v>719</v>
      </c>
      <c r="D206" s="9" t="s">
        <v>715</v>
      </c>
      <c r="E206" s="9" t="s">
        <v>716</v>
      </c>
      <c r="F206" s="79" t="s">
        <v>717</v>
      </c>
      <c r="G206" s="10">
        <v>145.9</v>
      </c>
      <c r="H206" s="10">
        <v>36.1</v>
      </c>
      <c r="I206" s="11">
        <v>236.8</v>
      </c>
      <c r="J206" s="11">
        <v>1.2</v>
      </c>
      <c r="K206" s="12">
        <v>328.4</v>
      </c>
      <c r="L206" s="12">
        <v>53.8</v>
      </c>
      <c r="M206" s="7">
        <v>3.4031</v>
      </c>
      <c r="N206" s="60">
        <v>235</v>
      </c>
      <c r="O206" s="9">
        <v>6</v>
      </c>
      <c r="P206" s="9">
        <v>-0.41</v>
      </c>
      <c r="Q206" s="7">
        <v>8</v>
      </c>
      <c r="R206" s="7">
        <v>5</v>
      </c>
      <c r="S206" s="7">
        <v>0</v>
      </c>
      <c r="T206" s="9">
        <f t="shared" si="12"/>
        <v>5</v>
      </c>
      <c r="U206" s="47">
        <v>2</v>
      </c>
      <c r="V206" s="47">
        <v>19.4</v>
      </c>
      <c r="W206" s="64" t="s">
        <v>720</v>
      </c>
      <c r="X206" s="26">
        <v>3.81</v>
      </c>
      <c r="Y206" s="26">
        <v>2.45</v>
      </c>
      <c r="AA206" s="66"/>
      <c r="AB206" s="23"/>
    </row>
    <row r="207" customHeight="1" spans="1:27">
      <c r="A207" s="40">
        <v>6</v>
      </c>
      <c r="B207" s="7">
        <f t="shared" si="10"/>
        <v>205</v>
      </c>
      <c r="C207" s="48">
        <v>23223</v>
      </c>
      <c r="D207" s="9" t="s">
        <v>721</v>
      </c>
      <c r="E207" s="9" t="s">
        <v>722</v>
      </c>
      <c r="F207" s="115" t="s">
        <v>717</v>
      </c>
      <c r="G207" s="10">
        <v>263.9</v>
      </c>
      <c r="H207" s="10">
        <v>11.9</v>
      </c>
      <c r="I207" s="11">
        <v>359.4</v>
      </c>
      <c r="J207" s="11">
        <v>24.7</v>
      </c>
      <c r="K207" s="12">
        <v>150.2</v>
      </c>
      <c r="L207" s="12">
        <v>62.3</v>
      </c>
      <c r="M207" s="7">
        <v>2.7075</v>
      </c>
      <c r="N207" s="60">
        <v>347</v>
      </c>
      <c r="O207" s="9">
        <v>1</v>
      </c>
      <c r="P207" s="9">
        <v>0.35</v>
      </c>
      <c r="Q207" s="7">
        <v>10</v>
      </c>
      <c r="R207" s="7">
        <v>6</v>
      </c>
      <c r="S207" s="7">
        <v>1</v>
      </c>
      <c r="T207" s="9">
        <f t="shared" si="12"/>
        <v>7</v>
      </c>
      <c r="U207" s="47">
        <v>1</v>
      </c>
      <c r="V207" s="47">
        <v>41.2</v>
      </c>
      <c r="W207" s="64" t="s">
        <v>723</v>
      </c>
      <c r="X207" s="26">
        <v>1.75</v>
      </c>
      <c r="Y207" s="26">
        <v>1.77</v>
      </c>
      <c r="AA207" s="66"/>
    </row>
    <row r="208" customHeight="1" spans="1:27">
      <c r="A208" s="40">
        <v>6</v>
      </c>
      <c r="B208" s="7">
        <f t="shared" si="10"/>
        <v>206</v>
      </c>
      <c r="C208" s="98">
        <v>23224</v>
      </c>
      <c r="D208" s="9" t="s">
        <v>724</v>
      </c>
      <c r="E208" s="9" t="s">
        <v>725</v>
      </c>
      <c r="F208" s="115" t="s">
        <v>717</v>
      </c>
      <c r="G208" s="99">
        <v>42</v>
      </c>
      <c r="H208" s="99">
        <v>0</v>
      </c>
      <c r="I208" s="107">
        <v>132</v>
      </c>
      <c r="J208" s="107">
        <v>0</v>
      </c>
      <c r="K208" s="108">
        <v>270</v>
      </c>
      <c r="L208" s="108">
        <v>89.7</v>
      </c>
      <c r="M208" s="120">
        <v>4.5508</v>
      </c>
      <c r="N208" s="60">
        <v>132</v>
      </c>
      <c r="O208" s="110">
        <v>1</v>
      </c>
      <c r="P208" s="110">
        <v>-0.04</v>
      </c>
      <c r="Q208" s="120">
        <v>7</v>
      </c>
      <c r="R208" s="120">
        <v>7</v>
      </c>
      <c r="S208" s="120">
        <v>0</v>
      </c>
      <c r="T208" s="9">
        <f t="shared" si="12"/>
        <v>7</v>
      </c>
      <c r="U208" s="124">
        <v>1</v>
      </c>
      <c r="V208" s="124">
        <v>27</v>
      </c>
      <c r="W208" s="64" t="s">
        <v>726</v>
      </c>
      <c r="X208" s="26">
        <v>1.18</v>
      </c>
      <c r="Y208" s="26">
        <v>1.41</v>
      </c>
      <c r="AA208" s="66"/>
    </row>
    <row r="209" customHeight="1" spans="1:27">
      <c r="A209" s="40">
        <v>6</v>
      </c>
      <c r="B209" s="7">
        <f t="shared" si="10"/>
        <v>207</v>
      </c>
      <c r="C209" s="48">
        <v>23225</v>
      </c>
      <c r="D209" s="9" t="s">
        <v>727</v>
      </c>
      <c r="E209" s="9" t="s">
        <v>728</v>
      </c>
      <c r="F209" s="79" t="s">
        <v>713</v>
      </c>
      <c r="G209" s="99">
        <v>322.9</v>
      </c>
      <c r="H209" s="99">
        <v>21.2</v>
      </c>
      <c r="I209" s="107">
        <v>213.1</v>
      </c>
      <c r="J209" s="107">
        <v>41.1</v>
      </c>
      <c r="K209" s="108">
        <v>72.8</v>
      </c>
      <c r="L209" s="108">
        <v>41.4</v>
      </c>
      <c r="M209" s="109">
        <v>5.3339</v>
      </c>
      <c r="N209" s="60">
        <v>57</v>
      </c>
      <c r="O209" s="110">
        <v>2</v>
      </c>
      <c r="P209" s="110">
        <v>-0.36</v>
      </c>
      <c r="Q209" s="110">
        <v>8</v>
      </c>
      <c r="R209" s="110">
        <v>8</v>
      </c>
      <c r="S209" s="110">
        <v>0</v>
      </c>
      <c r="T209" s="9">
        <f t="shared" si="12"/>
        <v>8</v>
      </c>
      <c r="U209" s="125">
        <v>1</v>
      </c>
      <c r="V209" s="110">
        <v>28.7</v>
      </c>
      <c r="W209" s="64" t="s">
        <v>729</v>
      </c>
      <c r="X209" s="26">
        <v>1.29</v>
      </c>
      <c r="Y209" s="26">
        <v>1.39</v>
      </c>
      <c r="AA209" s="66"/>
    </row>
    <row r="210" customHeight="1" spans="1:27">
      <c r="A210" s="40">
        <v>6</v>
      </c>
      <c r="B210" s="7">
        <f t="shared" si="10"/>
        <v>208</v>
      </c>
      <c r="C210" s="98">
        <v>23226</v>
      </c>
      <c r="D210" s="9" t="s">
        <v>730</v>
      </c>
      <c r="E210" s="9" t="s">
        <v>731</v>
      </c>
      <c r="F210" s="115" t="s">
        <v>732</v>
      </c>
      <c r="G210" s="10">
        <v>210.5</v>
      </c>
      <c r="H210" s="10">
        <v>30.4</v>
      </c>
      <c r="I210" s="11">
        <v>317.6</v>
      </c>
      <c r="J210" s="11">
        <v>26.7</v>
      </c>
      <c r="K210" s="12">
        <v>80.8</v>
      </c>
      <c r="L210" s="12">
        <v>47.5</v>
      </c>
      <c r="M210" s="13">
        <v>4.8346</v>
      </c>
      <c r="N210" s="60">
        <v>286</v>
      </c>
      <c r="O210" s="9">
        <v>1</v>
      </c>
      <c r="P210" s="9">
        <v>0.03</v>
      </c>
      <c r="Q210" s="9">
        <v>11</v>
      </c>
      <c r="R210" s="9">
        <v>9</v>
      </c>
      <c r="S210" s="9">
        <v>0</v>
      </c>
      <c r="T210" s="9">
        <f t="shared" si="12"/>
        <v>9</v>
      </c>
      <c r="U210" s="26">
        <v>1</v>
      </c>
      <c r="V210" s="9">
        <v>36.6</v>
      </c>
      <c r="W210" s="64" t="s">
        <v>733</v>
      </c>
      <c r="X210" s="26">
        <v>1.34</v>
      </c>
      <c r="Y210" s="26">
        <v>1.5</v>
      </c>
      <c r="AA210" s="66"/>
    </row>
    <row r="211" customHeight="1" spans="1:27">
      <c r="A211" s="40">
        <v>6</v>
      </c>
      <c r="B211" s="7">
        <f t="shared" si="10"/>
        <v>209</v>
      </c>
      <c r="C211" s="48">
        <v>23227</v>
      </c>
      <c r="D211" s="9" t="s">
        <v>734</v>
      </c>
      <c r="E211" s="9" t="s">
        <v>735</v>
      </c>
      <c r="F211" s="115" t="s">
        <v>732</v>
      </c>
      <c r="G211" s="10">
        <v>108.4</v>
      </c>
      <c r="H211" s="10">
        <v>11.4</v>
      </c>
      <c r="I211" s="11">
        <v>205.9</v>
      </c>
      <c r="J211" s="11">
        <v>33.2</v>
      </c>
      <c r="K211" s="12">
        <v>2</v>
      </c>
      <c r="L211" s="12">
        <v>54.4</v>
      </c>
      <c r="M211" s="13">
        <v>8.4127</v>
      </c>
      <c r="N211" s="60">
        <v>193</v>
      </c>
      <c r="O211" s="9">
        <v>1</v>
      </c>
      <c r="P211" s="9">
        <v>0.17</v>
      </c>
      <c r="Q211" s="9">
        <v>10</v>
      </c>
      <c r="R211" s="9">
        <v>10</v>
      </c>
      <c r="S211" s="9">
        <v>0</v>
      </c>
      <c r="T211" s="9">
        <f t="shared" si="12"/>
        <v>10</v>
      </c>
      <c r="U211" s="26">
        <v>1</v>
      </c>
      <c r="V211" s="9">
        <v>11.9</v>
      </c>
      <c r="W211" s="64" t="s">
        <v>736</v>
      </c>
      <c r="X211" s="26">
        <v>2.54</v>
      </c>
      <c r="Y211" s="26">
        <v>2.08</v>
      </c>
      <c r="AA211" s="66"/>
    </row>
    <row r="212" customHeight="1" spans="1:27">
      <c r="A212" s="40">
        <v>6</v>
      </c>
      <c r="B212" s="7">
        <f t="shared" si="10"/>
        <v>210</v>
      </c>
      <c r="C212" s="98">
        <v>23228</v>
      </c>
      <c r="D212" s="9" t="s">
        <v>737</v>
      </c>
      <c r="E212" s="9" t="s">
        <v>738</v>
      </c>
      <c r="F212" s="115" t="s">
        <v>739</v>
      </c>
      <c r="G212" s="10">
        <v>256.9</v>
      </c>
      <c r="H212" s="10">
        <v>23.4</v>
      </c>
      <c r="I212" s="11">
        <v>129.1</v>
      </c>
      <c r="J212" s="11">
        <v>54.8</v>
      </c>
      <c r="K212" s="12">
        <v>358.4</v>
      </c>
      <c r="L212" s="12">
        <v>24.7</v>
      </c>
      <c r="M212" s="13">
        <v>5.1798</v>
      </c>
      <c r="N212" s="60">
        <v>173</v>
      </c>
      <c r="O212" s="9">
        <v>3</v>
      </c>
      <c r="P212" s="9">
        <v>0.03</v>
      </c>
      <c r="Q212" s="9">
        <v>10</v>
      </c>
      <c r="R212" s="9">
        <v>8</v>
      </c>
      <c r="S212" s="9">
        <v>2</v>
      </c>
      <c r="T212" s="9">
        <f t="shared" si="12"/>
        <v>10</v>
      </c>
      <c r="U212" s="26">
        <v>1</v>
      </c>
      <c r="V212" s="9">
        <v>40.3</v>
      </c>
      <c r="W212" s="64" t="s">
        <v>740</v>
      </c>
      <c r="X212" s="26">
        <v>2.8</v>
      </c>
      <c r="Y212" s="26">
        <v>2.16</v>
      </c>
      <c r="AA212" s="66"/>
    </row>
    <row r="213" customHeight="1" spans="1:27">
      <c r="A213" s="40">
        <v>6</v>
      </c>
      <c r="B213" s="7">
        <f t="shared" si="10"/>
        <v>211</v>
      </c>
      <c r="C213" s="48">
        <v>23229</v>
      </c>
      <c r="D213" s="9" t="s">
        <v>741</v>
      </c>
      <c r="E213" s="9" t="s">
        <v>742</v>
      </c>
      <c r="F213" s="115" t="s">
        <v>739</v>
      </c>
      <c r="G213" s="10">
        <v>251.6</v>
      </c>
      <c r="H213" s="10">
        <v>11.4</v>
      </c>
      <c r="I213" s="11">
        <v>155.5</v>
      </c>
      <c r="J213" s="11">
        <v>27.7</v>
      </c>
      <c r="K213" s="12">
        <v>1.8</v>
      </c>
      <c r="L213" s="12">
        <v>59.6</v>
      </c>
      <c r="M213" s="13">
        <v>7.5285</v>
      </c>
      <c r="N213" s="60">
        <v>165</v>
      </c>
      <c r="O213" s="9">
        <v>1</v>
      </c>
      <c r="P213" s="9">
        <v>-0.04</v>
      </c>
      <c r="Q213" s="9">
        <v>12</v>
      </c>
      <c r="R213" s="9">
        <v>12</v>
      </c>
      <c r="S213" s="9">
        <v>0</v>
      </c>
      <c r="T213" s="9">
        <f t="shared" si="12"/>
        <v>12</v>
      </c>
      <c r="U213" s="26">
        <v>1</v>
      </c>
      <c r="V213" s="9">
        <v>15.5</v>
      </c>
      <c r="W213" s="64" t="s">
        <v>743</v>
      </c>
      <c r="X213" s="26">
        <v>1.35</v>
      </c>
      <c r="Y213" s="26">
        <v>1.49</v>
      </c>
      <c r="AA213" s="66"/>
    </row>
    <row r="214" customHeight="1" spans="1:27">
      <c r="A214" s="40">
        <v>6</v>
      </c>
      <c r="B214" s="7">
        <f t="shared" si="10"/>
        <v>212</v>
      </c>
      <c r="C214" s="98">
        <v>23230</v>
      </c>
      <c r="D214" s="96" t="s">
        <v>744</v>
      </c>
      <c r="E214" s="9" t="s">
        <v>745</v>
      </c>
      <c r="F214" s="115" t="s">
        <v>739</v>
      </c>
      <c r="G214" s="10">
        <v>287.6</v>
      </c>
      <c r="H214" s="10">
        <v>46.6</v>
      </c>
      <c r="I214" s="11">
        <v>142.3</v>
      </c>
      <c r="J214" s="11">
        <v>37.8</v>
      </c>
      <c r="K214" s="12">
        <v>37.7</v>
      </c>
      <c r="L214" s="12">
        <v>18</v>
      </c>
      <c r="M214" s="9">
        <v>4.6132</v>
      </c>
      <c r="N214" s="60">
        <v>35</v>
      </c>
      <c r="O214" s="9">
        <v>4</v>
      </c>
      <c r="P214" s="9">
        <v>0.47</v>
      </c>
      <c r="Q214" s="9">
        <v>8</v>
      </c>
      <c r="R214" s="9">
        <v>7</v>
      </c>
      <c r="S214" s="9">
        <v>0</v>
      </c>
      <c r="T214" s="9">
        <f t="shared" si="12"/>
        <v>7</v>
      </c>
      <c r="U214" s="47">
        <v>1</v>
      </c>
      <c r="V214" s="47">
        <v>14.5</v>
      </c>
      <c r="W214" s="64" t="s">
        <v>746</v>
      </c>
      <c r="X214" s="26">
        <v>0.49</v>
      </c>
      <c r="Y214" s="26">
        <v>1.2</v>
      </c>
      <c r="AA214" s="66"/>
    </row>
    <row r="215" customHeight="1" spans="1:27">
      <c r="A215" s="40">
        <v>6</v>
      </c>
      <c r="B215" s="7">
        <f t="shared" si="10"/>
        <v>213</v>
      </c>
      <c r="C215" s="48">
        <v>23231</v>
      </c>
      <c r="D215" s="96" t="s">
        <v>747</v>
      </c>
      <c r="E215" s="9" t="s">
        <v>748</v>
      </c>
      <c r="F215" s="115" t="s">
        <v>749</v>
      </c>
      <c r="G215" s="10">
        <v>114.1</v>
      </c>
      <c r="H215" s="10">
        <v>5.9</v>
      </c>
      <c r="I215" s="11">
        <v>205.3</v>
      </c>
      <c r="J215" s="11">
        <v>10.9</v>
      </c>
      <c r="K215" s="12">
        <v>356.2</v>
      </c>
      <c r="L215" s="12">
        <v>77.6</v>
      </c>
      <c r="M215" s="9">
        <v>7.4869</v>
      </c>
      <c r="N215" s="60">
        <v>23</v>
      </c>
      <c r="O215" s="9">
        <v>1</v>
      </c>
      <c r="P215" s="9">
        <v>0.13</v>
      </c>
      <c r="Q215" s="9">
        <v>10</v>
      </c>
      <c r="R215" s="9">
        <v>10</v>
      </c>
      <c r="S215" s="9">
        <v>0</v>
      </c>
      <c r="T215" s="9">
        <f t="shared" si="12"/>
        <v>10</v>
      </c>
      <c r="U215" s="47">
        <v>1</v>
      </c>
      <c r="V215" s="47">
        <v>27.1</v>
      </c>
      <c r="W215" s="64" t="s">
        <v>750</v>
      </c>
      <c r="X215" s="26">
        <v>3.89</v>
      </c>
      <c r="Y215" s="26">
        <v>2.69</v>
      </c>
      <c r="AA215" s="66"/>
    </row>
    <row r="216" customHeight="1" spans="1:27">
      <c r="A216" s="40">
        <v>6</v>
      </c>
      <c r="B216" s="7">
        <f t="shared" si="10"/>
        <v>214</v>
      </c>
      <c r="C216" s="98">
        <v>23232</v>
      </c>
      <c r="D216" s="96" t="s">
        <v>751</v>
      </c>
      <c r="E216" s="9" t="s">
        <v>752</v>
      </c>
      <c r="F216" s="115" t="s">
        <v>749</v>
      </c>
      <c r="G216" s="10">
        <v>90</v>
      </c>
      <c r="H216" s="10">
        <v>36</v>
      </c>
      <c r="I216" s="11">
        <v>360</v>
      </c>
      <c r="J216" s="11">
        <v>0</v>
      </c>
      <c r="K216" s="12">
        <v>270</v>
      </c>
      <c r="L216" s="12">
        <v>54</v>
      </c>
      <c r="M216" s="9">
        <v>3.1879</v>
      </c>
      <c r="N216" s="60">
        <v>180</v>
      </c>
      <c r="O216" s="9">
        <v>6</v>
      </c>
      <c r="P216" s="9">
        <v>-0.05</v>
      </c>
      <c r="Q216" s="9">
        <v>7</v>
      </c>
      <c r="R216" s="9">
        <v>6</v>
      </c>
      <c r="S216" s="9">
        <v>0</v>
      </c>
      <c r="T216" s="9">
        <f t="shared" si="12"/>
        <v>6</v>
      </c>
      <c r="U216" s="47">
        <v>1</v>
      </c>
      <c r="V216" s="47">
        <v>20.7</v>
      </c>
      <c r="W216" s="64" t="s">
        <v>753</v>
      </c>
      <c r="X216" s="26">
        <v>0.57</v>
      </c>
      <c r="Y216" s="26">
        <v>1.14</v>
      </c>
      <c r="AA216" s="66"/>
    </row>
    <row r="217" customHeight="1" spans="1:27">
      <c r="A217" s="40">
        <v>6</v>
      </c>
      <c r="B217" s="7">
        <f t="shared" si="10"/>
        <v>215</v>
      </c>
      <c r="C217" s="48">
        <v>23233</v>
      </c>
      <c r="D217" s="96" t="s">
        <v>754</v>
      </c>
      <c r="E217" s="9" t="s">
        <v>755</v>
      </c>
      <c r="F217" s="115" t="s">
        <v>749</v>
      </c>
      <c r="G217" s="10">
        <v>114.5</v>
      </c>
      <c r="H217" s="10">
        <v>11.7</v>
      </c>
      <c r="I217" s="11">
        <v>212.7</v>
      </c>
      <c r="J217" s="11">
        <v>34.3</v>
      </c>
      <c r="K217" s="12">
        <v>8.4</v>
      </c>
      <c r="L217" s="12">
        <v>53.2</v>
      </c>
      <c r="M217" s="9">
        <v>5.3114</v>
      </c>
      <c r="N217" s="60">
        <v>22</v>
      </c>
      <c r="O217" s="9">
        <v>1</v>
      </c>
      <c r="P217" s="9">
        <v>-0.39</v>
      </c>
      <c r="Q217" s="9">
        <v>7</v>
      </c>
      <c r="R217" s="9">
        <v>7</v>
      </c>
      <c r="S217" s="9">
        <v>0</v>
      </c>
      <c r="T217" s="9">
        <f t="shared" si="12"/>
        <v>7</v>
      </c>
      <c r="U217" s="47">
        <v>1</v>
      </c>
      <c r="V217" s="47">
        <v>19.2</v>
      </c>
      <c r="W217" s="64" t="s">
        <v>756</v>
      </c>
      <c r="X217" s="26">
        <v>6.77</v>
      </c>
      <c r="Y217" s="26">
        <v>3.71</v>
      </c>
      <c r="AA217" s="66"/>
    </row>
    <row r="218" customHeight="1" spans="2:27">
      <c r="B218" s="7"/>
      <c r="C218" s="48"/>
      <c r="D218" s="96"/>
      <c r="E218" s="9"/>
      <c r="F218" s="9"/>
      <c r="G218" s="10"/>
      <c r="H218" s="10"/>
      <c r="I218" s="11"/>
      <c r="J218" s="11"/>
      <c r="K218" s="12"/>
      <c r="L218" s="12"/>
      <c r="M218" s="9"/>
      <c r="N218" s="60"/>
      <c r="O218" s="9"/>
      <c r="P218" s="9"/>
      <c r="Q218" s="9"/>
      <c r="R218" s="9"/>
      <c r="S218" s="9"/>
      <c r="T218" s="9"/>
      <c r="U218" s="47"/>
      <c r="V218" s="47"/>
      <c r="W218" s="64"/>
      <c r="X218" s="26"/>
      <c r="Y218" s="26"/>
      <c r="AA218" s="66"/>
    </row>
    <row r="219" customHeight="1" spans="2:27">
      <c r="B219" s="7"/>
      <c r="C219" s="48"/>
      <c r="D219" s="96"/>
      <c r="E219" s="9"/>
      <c r="F219" s="9"/>
      <c r="G219" s="10"/>
      <c r="H219" s="10"/>
      <c r="I219" s="11"/>
      <c r="J219" s="11"/>
      <c r="K219" s="12"/>
      <c r="L219" s="12"/>
      <c r="M219" s="9"/>
      <c r="N219" s="60"/>
      <c r="O219" s="9"/>
      <c r="P219" s="9"/>
      <c r="Q219" s="9"/>
      <c r="R219" s="9"/>
      <c r="S219" s="9"/>
      <c r="T219" s="9"/>
      <c r="U219" s="47"/>
      <c r="V219" s="47"/>
      <c r="W219" s="64"/>
      <c r="X219" s="26"/>
      <c r="Y219" s="26"/>
      <c r="AA219" s="66"/>
    </row>
    <row r="220" customHeight="1" spans="2:27">
      <c r="B220" s="7"/>
      <c r="C220" s="48"/>
      <c r="D220" s="96"/>
      <c r="E220" s="9"/>
      <c r="F220" s="9"/>
      <c r="G220" s="10"/>
      <c r="H220" s="10"/>
      <c r="I220" s="11"/>
      <c r="J220" s="11"/>
      <c r="K220" s="12"/>
      <c r="L220" s="12"/>
      <c r="M220" s="9"/>
      <c r="N220" s="60"/>
      <c r="O220" s="9"/>
      <c r="P220" s="9"/>
      <c r="Q220" s="9"/>
      <c r="R220" s="9"/>
      <c r="S220" s="9"/>
      <c r="T220" s="9"/>
      <c r="U220" s="47"/>
      <c r="V220" s="47"/>
      <c r="W220" s="64"/>
      <c r="X220" s="26"/>
      <c r="Y220" s="26"/>
      <c r="AA220" s="66"/>
    </row>
    <row r="221" customHeight="1" spans="2:27">
      <c r="B221" s="7"/>
      <c r="C221" s="48"/>
      <c r="D221" s="96"/>
      <c r="E221" s="9"/>
      <c r="F221" s="9"/>
      <c r="G221" s="10"/>
      <c r="H221" s="10"/>
      <c r="I221" s="11"/>
      <c r="J221" s="11"/>
      <c r="K221" s="12"/>
      <c r="L221" s="12"/>
      <c r="M221" s="9"/>
      <c r="N221" s="60"/>
      <c r="O221" s="9"/>
      <c r="P221" s="9"/>
      <c r="Q221" s="9"/>
      <c r="R221" s="9"/>
      <c r="S221" s="9"/>
      <c r="T221" s="9"/>
      <c r="U221" s="47"/>
      <c r="V221" s="47"/>
      <c r="W221" s="64"/>
      <c r="X221" s="26"/>
      <c r="Y221" s="26"/>
      <c r="AA221" s="66"/>
    </row>
    <row r="222" customHeight="1" spans="2:27">
      <c r="B222" s="7"/>
      <c r="C222" s="48"/>
      <c r="D222" s="96"/>
      <c r="E222" s="9"/>
      <c r="F222" s="9"/>
      <c r="G222" s="10"/>
      <c r="H222" s="10"/>
      <c r="I222" s="11"/>
      <c r="J222" s="11"/>
      <c r="K222" s="12"/>
      <c r="L222" s="12"/>
      <c r="M222" s="9"/>
      <c r="N222" s="60"/>
      <c r="O222" s="9"/>
      <c r="P222" s="9"/>
      <c r="Q222" s="9"/>
      <c r="R222" s="9"/>
      <c r="S222" s="9"/>
      <c r="T222" s="9"/>
      <c r="U222" s="47"/>
      <c r="V222" s="47"/>
      <c r="W222" s="64"/>
      <c r="X222" s="26"/>
      <c r="Y222" s="26"/>
      <c r="AA222" s="66"/>
    </row>
    <row r="223" customHeight="1" spans="2:27">
      <c r="B223" s="7"/>
      <c r="C223" s="48"/>
      <c r="D223" s="96"/>
      <c r="E223" s="9"/>
      <c r="F223" s="9"/>
      <c r="G223" s="10"/>
      <c r="H223" s="10"/>
      <c r="I223" s="11"/>
      <c r="J223" s="11"/>
      <c r="K223" s="12"/>
      <c r="L223" s="12"/>
      <c r="M223" s="9"/>
      <c r="N223" s="60"/>
      <c r="O223" s="9"/>
      <c r="P223" s="9"/>
      <c r="Q223" s="9"/>
      <c r="R223" s="9"/>
      <c r="S223" s="9"/>
      <c r="T223" s="9"/>
      <c r="U223" s="47"/>
      <c r="V223" s="47"/>
      <c r="W223" s="64"/>
      <c r="X223" s="26"/>
      <c r="Y223" s="26"/>
      <c r="AA223" s="66"/>
    </row>
    <row r="224" customHeight="1" spans="2:27">
      <c r="B224" s="7"/>
      <c r="C224" s="48"/>
      <c r="D224" s="96"/>
      <c r="E224" s="9"/>
      <c r="F224" s="9"/>
      <c r="G224" s="10"/>
      <c r="H224" s="10"/>
      <c r="I224" s="11"/>
      <c r="J224" s="11"/>
      <c r="K224" s="12"/>
      <c r="L224" s="12"/>
      <c r="M224" s="9"/>
      <c r="N224" s="60"/>
      <c r="O224" s="9"/>
      <c r="P224" s="9"/>
      <c r="Q224" s="9"/>
      <c r="R224" s="9"/>
      <c r="S224" s="9"/>
      <c r="T224" s="9"/>
      <c r="U224" s="47"/>
      <c r="V224" s="47"/>
      <c r="W224" s="64"/>
      <c r="X224" s="26"/>
      <c r="Y224" s="26"/>
      <c r="AA224" s="66"/>
    </row>
    <row r="225" customHeight="1" spans="2:27">
      <c r="B225" s="7"/>
      <c r="C225" s="48"/>
      <c r="D225" s="96"/>
      <c r="E225" s="9"/>
      <c r="F225" s="9"/>
      <c r="G225" s="10"/>
      <c r="H225" s="10"/>
      <c r="I225" s="11"/>
      <c r="J225" s="11"/>
      <c r="K225" s="12"/>
      <c r="L225" s="12"/>
      <c r="M225" s="9"/>
      <c r="N225" s="60"/>
      <c r="O225" s="9"/>
      <c r="P225" s="9"/>
      <c r="Q225" s="9"/>
      <c r="R225" s="9"/>
      <c r="S225" s="9"/>
      <c r="T225" s="9"/>
      <c r="U225" s="47"/>
      <c r="V225" s="47"/>
      <c r="W225" s="64"/>
      <c r="X225" s="26"/>
      <c r="Y225" s="26"/>
      <c r="AA225" s="66"/>
    </row>
    <row r="226" customHeight="1" spans="2:27">
      <c r="B226" s="7"/>
      <c r="C226" s="48"/>
      <c r="D226" s="96"/>
      <c r="E226" s="9"/>
      <c r="F226" s="9"/>
      <c r="G226" s="10"/>
      <c r="H226" s="10"/>
      <c r="I226" s="11"/>
      <c r="J226" s="11"/>
      <c r="K226" s="12"/>
      <c r="L226" s="12"/>
      <c r="M226" s="9"/>
      <c r="N226" s="60"/>
      <c r="O226" s="9"/>
      <c r="P226" s="9"/>
      <c r="Q226" s="9"/>
      <c r="R226" s="9"/>
      <c r="S226" s="9"/>
      <c r="T226" s="9"/>
      <c r="U226" s="47"/>
      <c r="V226" s="47"/>
      <c r="W226" s="64"/>
      <c r="X226" s="26"/>
      <c r="Y226" s="26"/>
      <c r="AA226" s="66"/>
    </row>
    <row r="227" customHeight="1" spans="2:25">
      <c r="B227" s="116"/>
      <c r="C227" s="117"/>
      <c r="D227" s="5"/>
      <c r="E227" s="118"/>
      <c r="F227" s="118"/>
      <c r="G227" s="119"/>
      <c r="H227" s="119"/>
      <c r="I227" s="121"/>
      <c r="J227" s="121"/>
      <c r="K227" s="122"/>
      <c r="L227" s="122"/>
      <c r="M227" s="22"/>
      <c r="N227" s="123"/>
      <c r="O227" s="5"/>
      <c r="P227" s="22"/>
      <c r="Q227" s="116"/>
      <c r="R227" s="116"/>
      <c r="S227" s="116"/>
      <c r="T227" s="5"/>
      <c r="U227" s="22"/>
      <c r="V227" s="22"/>
      <c r="W227" s="21"/>
      <c r="X227" s="22"/>
      <c r="Y227" s="22"/>
    </row>
    <row r="228" customHeight="1" spans="2:25">
      <c r="B228" s="116"/>
      <c r="C228" s="117"/>
      <c r="D228" s="5"/>
      <c r="E228" s="118"/>
      <c r="F228" s="118"/>
      <c r="G228" s="119"/>
      <c r="H228" s="119"/>
      <c r="I228" s="121"/>
      <c r="J228" s="121"/>
      <c r="K228" s="122"/>
      <c r="L228" s="122"/>
      <c r="M228" s="22"/>
      <c r="N228" s="123"/>
      <c r="O228" s="5"/>
      <c r="P228" s="22"/>
      <c r="Q228" s="116"/>
      <c r="R228" s="116"/>
      <c r="S228" s="116"/>
      <c r="T228" s="5"/>
      <c r="U228" s="22"/>
      <c r="V228" s="22"/>
      <c r="W228" s="21"/>
      <c r="X228" s="22"/>
      <c r="Y228" s="22"/>
    </row>
    <row r="229" customHeight="1" spans="2:25">
      <c r="B229" s="116"/>
      <c r="C229" s="117"/>
      <c r="D229" s="5"/>
      <c r="E229" s="118"/>
      <c r="F229" s="118"/>
      <c r="G229" s="119"/>
      <c r="H229" s="119"/>
      <c r="I229" s="121"/>
      <c r="J229" s="121"/>
      <c r="K229" s="122"/>
      <c r="L229" s="122"/>
      <c r="M229" s="22"/>
      <c r="N229" s="123"/>
      <c r="O229" s="5"/>
      <c r="P229" s="22"/>
      <c r="Q229" s="116"/>
      <c r="R229" s="116"/>
      <c r="S229" s="116"/>
      <c r="T229" s="5"/>
      <c r="U229" s="22"/>
      <c r="V229" s="22"/>
      <c r="W229" s="21"/>
      <c r="X229" s="22"/>
      <c r="Y229" s="22"/>
    </row>
    <row r="230" customHeight="1" spans="2:25">
      <c r="B230" s="116"/>
      <c r="C230" s="117"/>
      <c r="D230" s="5"/>
      <c r="E230" s="118"/>
      <c r="F230" s="118"/>
      <c r="G230" s="119"/>
      <c r="H230" s="119"/>
      <c r="I230" s="121"/>
      <c r="J230" s="121"/>
      <c r="K230" s="122"/>
      <c r="L230" s="122"/>
      <c r="M230" s="22"/>
      <c r="N230" s="123"/>
      <c r="O230" s="5"/>
      <c r="P230" s="22"/>
      <c r="Q230" s="116"/>
      <c r="R230" s="116"/>
      <c r="S230" s="116"/>
      <c r="T230" s="5"/>
      <c r="U230" s="22"/>
      <c r="V230" s="22"/>
      <c r="W230" s="21"/>
      <c r="X230" s="22"/>
      <c r="Y230" s="22"/>
    </row>
    <row r="231" customHeight="1" spans="2:25">
      <c r="B231" s="116"/>
      <c r="C231" s="117"/>
      <c r="D231" s="5"/>
      <c r="E231" s="118"/>
      <c r="F231" s="118"/>
      <c r="G231" s="119"/>
      <c r="H231" s="119"/>
      <c r="I231" s="121"/>
      <c r="J231" s="121"/>
      <c r="K231" s="122"/>
      <c r="L231" s="122"/>
      <c r="M231" s="22"/>
      <c r="N231" s="123"/>
      <c r="O231" s="5"/>
      <c r="P231" s="22"/>
      <c r="Q231" s="116"/>
      <c r="R231" s="116"/>
      <c r="S231" s="116"/>
      <c r="T231" s="5"/>
      <c r="U231" s="22"/>
      <c r="V231" s="22"/>
      <c r="W231" s="21"/>
      <c r="X231" s="22"/>
      <c r="Y231" s="22"/>
    </row>
    <row r="232" customHeight="1" spans="2:25">
      <c r="B232" s="116"/>
      <c r="C232" s="117"/>
      <c r="D232" s="5"/>
      <c r="E232" s="118"/>
      <c r="F232" s="118"/>
      <c r="G232" s="119"/>
      <c r="H232" s="119"/>
      <c r="I232" s="121"/>
      <c r="J232" s="121"/>
      <c r="K232" s="122"/>
      <c r="L232" s="122"/>
      <c r="M232" s="22"/>
      <c r="N232" s="123"/>
      <c r="O232" s="5"/>
      <c r="P232" s="22"/>
      <c r="Q232" s="116"/>
      <c r="R232" s="116"/>
      <c r="S232" s="116"/>
      <c r="T232" s="5"/>
      <c r="U232" s="22"/>
      <c r="V232" s="22"/>
      <c r="W232" s="21"/>
      <c r="X232" s="22"/>
      <c r="Y232" s="22"/>
    </row>
    <row r="233" customHeight="1" spans="2:25">
      <c r="B233" s="116"/>
      <c r="C233" s="117"/>
      <c r="D233" s="5"/>
      <c r="E233" s="118"/>
      <c r="F233" s="118"/>
      <c r="G233" s="119"/>
      <c r="H233" s="119"/>
      <c r="I233" s="121"/>
      <c r="J233" s="121"/>
      <c r="K233" s="122"/>
      <c r="L233" s="122"/>
      <c r="M233" s="22"/>
      <c r="N233" s="123"/>
      <c r="O233" s="5"/>
      <c r="P233" s="22"/>
      <c r="Q233" s="116"/>
      <c r="R233" s="116"/>
      <c r="S233" s="116"/>
      <c r="T233" s="5"/>
      <c r="U233" s="22"/>
      <c r="V233" s="22"/>
      <c r="W233" s="21"/>
      <c r="X233" s="22"/>
      <c r="Y233" s="22"/>
    </row>
    <row r="234" customHeight="1" spans="2:25">
      <c r="B234" s="116"/>
      <c r="C234" s="117"/>
      <c r="D234" s="5"/>
      <c r="E234" s="118"/>
      <c r="F234" s="118"/>
      <c r="G234" s="119"/>
      <c r="H234" s="119"/>
      <c r="I234" s="121"/>
      <c r="J234" s="121"/>
      <c r="K234" s="122"/>
      <c r="L234" s="122"/>
      <c r="M234" s="22"/>
      <c r="N234" s="123"/>
      <c r="O234" s="5"/>
      <c r="P234" s="22"/>
      <c r="Q234" s="116"/>
      <c r="R234" s="116"/>
      <c r="S234" s="116"/>
      <c r="T234" s="5"/>
      <c r="U234" s="22"/>
      <c r="V234" s="22"/>
      <c r="W234" s="21"/>
      <c r="X234" s="22"/>
      <c r="Y234" s="22"/>
    </row>
    <row r="235" customHeight="1" spans="2:25">
      <c r="B235" s="116"/>
      <c r="C235" s="117"/>
      <c r="D235" s="5"/>
      <c r="E235" s="118"/>
      <c r="F235" s="118"/>
      <c r="G235" s="119"/>
      <c r="H235" s="119"/>
      <c r="I235" s="121"/>
      <c r="J235" s="121"/>
      <c r="K235" s="122"/>
      <c r="L235" s="122"/>
      <c r="M235" s="22"/>
      <c r="N235" s="123"/>
      <c r="O235" s="5"/>
      <c r="P235" s="22"/>
      <c r="Q235" s="116"/>
      <c r="R235" s="116"/>
      <c r="S235" s="116"/>
      <c r="T235" s="5"/>
      <c r="U235" s="22"/>
      <c r="V235" s="22"/>
      <c r="W235" s="21"/>
      <c r="X235" s="22"/>
      <c r="Y235" s="22"/>
    </row>
    <row r="236" customHeight="1" spans="2:25">
      <c r="B236" s="116"/>
      <c r="C236" s="117"/>
      <c r="D236" s="5"/>
      <c r="E236" s="118"/>
      <c r="F236" s="118"/>
      <c r="G236" s="119"/>
      <c r="H236" s="119"/>
      <c r="I236" s="121"/>
      <c r="J236" s="121"/>
      <c r="K236" s="122"/>
      <c r="L236" s="122"/>
      <c r="M236" s="22"/>
      <c r="N236" s="123"/>
      <c r="O236" s="5"/>
      <c r="P236" s="22"/>
      <c r="Q236" s="116"/>
      <c r="R236" s="116"/>
      <c r="S236" s="116"/>
      <c r="T236" s="5"/>
      <c r="U236" s="22"/>
      <c r="V236" s="22"/>
      <c r="W236" s="21"/>
      <c r="X236" s="22"/>
      <c r="Y236" s="22"/>
    </row>
    <row r="237" customHeight="1" spans="2:25">
      <c r="B237" s="116"/>
      <c r="C237" s="117"/>
      <c r="D237" s="5"/>
      <c r="E237" s="118"/>
      <c r="F237" s="118"/>
      <c r="G237" s="119"/>
      <c r="H237" s="119"/>
      <c r="I237" s="121"/>
      <c r="J237" s="121"/>
      <c r="K237" s="122"/>
      <c r="L237" s="122"/>
      <c r="M237" s="22"/>
      <c r="N237" s="123"/>
      <c r="O237" s="5"/>
      <c r="P237" s="22"/>
      <c r="Q237" s="116"/>
      <c r="R237" s="116"/>
      <c r="S237" s="116"/>
      <c r="T237" s="5"/>
      <c r="U237" s="22"/>
      <c r="V237" s="22"/>
      <c r="W237" s="21"/>
      <c r="X237" s="22"/>
      <c r="Y237" s="22"/>
    </row>
    <row r="238" customHeight="1" spans="2:25">
      <c r="B238" s="116"/>
      <c r="C238" s="117"/>
      <c r="D238" s="5"/>
      <c r="E238" s="118"/>
      <c r="F238" s="118"/>
      <c r="G238" s="119"/>
      <c r="H238" s="119"/>
      <c r="I238" s="121"/>
      <c r="J238" s="121"/>
      <c r="K238" s="122"/>
      <c r="L238" s="122"/>
      <c r="M238" s="22"/>
      <c r="N238" s="123"/>
      <c r="O238" s="5"/>
      <c r="P238" s="22"/>
      <c r="Q238" s="116"/>
      <c r="R238" s="116"/>
      <c r="S238" s="116"/>
      <c r="T238" s="5"/>
      <c r="U238" s="22"/>
      <c r="V238" s="22"/>
      <c r="W238" s="21"/>
      <c r="X238" s="22"/>
      <c r="Y238" s="22"/>
    </row>
    <row r="239" customHeight="1" spans="2:25">
      <c r="B239" s="116"/>
      <c r="C239" s="117"/>
      <c r="D239" s="5"/>
      <c r="E239" s="118"/>
      <c r="F239" s="118"/>
      <c r="G239" s="119"/>
      <c r="H239" s="119"/>
      <c r="I239" s="121"/>
      <c r="J239" s="121"/>
      <c r="K239" s="122"/>
      <c r="L239" s="122"/>
      <c r="M239" s="22"/>
      <c r="N239" s="123"/>
      <c r="O239" s="5"/>
      <c r="P239" s="22"/>
      <c r="Q239" s="116"/>
      <c r="R239" s="116"/>
      <c r="S239" s="116"/>
      <c r="T239" s="5"/>
      <c r="U239" s="22"/>
      <c r="V239" s="22"/>
      <c r="W239" s="21"/>
      <c r="X239" s="22"/>
      <c r="Y239" s="22"/>
    </row>
    <row r="240" customHeight="1" spans="2:25">
      <c r="B240" s="116"/>
      <c r="C240" s="117"/>
      <c r="D240" s="5"/>
      <c r="E240" s="118"/>
      <c r="F240" s="118"/>
      <c r="G240" s="119"/>
      <c r="H240" s="119"/>
      <c r="I240" s="121"/>
      <c r="J240" s="121"/>
      <c r="K240" s="122"/>
      <c r="L240" s="122"/>
      <c r="M240" s="22"/>
      <c r="N240" s="123"/>
      <c r="O240" s="5"/>
      <c r="P240" s="22"/>
      <c r="Q240" s="116"/>
      <c r="R240" s="116"/>
      <c r="S240" s="116"/>
      <c r="T240" s="5"/>
      <c r="U240" s="22"/>
      <c r="V240" s="22"/>
      <c r="W240" s="21"/>
      <c r="X240" s="22"/>
      <c r="Y240" s="22"/>
    </row>
    <row r="241" customHeight="1" spans="2:25">
      <c r="B241" s="116"/>
      <c r="C241" s="117"/>
      <c r="D241" s="5"/>
      <c r="E241" s="118"/>
      <c r="F241" s="118"/>
      <c r="G241" s="119"/>
      <c r="H241" s="119"/>
      <c r="I241" s="121"/>
      <c r="J241" s="121"/>
      <c r="K241" s="122"/>
      <c r="L241" s="122"/>
      <c r="M241" s="22"/>
      <c r="N241" s="123"/>
      <c r="O241" s="5"/>
      <c r="P241" s="22"/>
      <c r="Q241" s="116"/>
      <c r="R241" s="116"/>
      <c r="S241" s="116"/>
      <c r="T241" s="5"/>
      <c r="U241" s="22"/>
      <c r="V241" s="22"/>
      <c r="W241" s="21"/>
      <c r="X241" s="22"/>
      <c r="Y241" s="22"/>
    </row>
  </sheetData>
  <autoFilter ref="A1:A241">
    <extLst/>
  </autoFilter>
  <mergeCells count="8">
    <mergeCell ref="D1:E1"/>
    <mergeCell ref="G1:H1"/>
    <mergeCell ref="I1:J1"/>
    <mergeCell ref="K1:L1"/>
    <mergeCell ref="A1:A2"/>
    <mergeCell ref="B1:B2"/>
    <mergeCell ref="C1:C2"/>
    <mergeCell ref="P1:P2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O6" sqref="O6"/>
    </sheetView>
  </sheetViews>
  <sheetFormatPr defaultColWidth="9" defaultRowHeight="14.4"/>
  <cols>
    <col min="1" max="1" width="3" customWidth="1"/>
    <col min="2" max="2" width="5.44444444444444" style="28" customWidth="1"/>
    <col min="3" max="3" width="28.2222222222222" customWidth="1"/>
    <col min="10" max="10" width="5.88888888888889" style="28" customWidth="1"/>
    <col min="11" max="11" width="49.8888888888889" customWidth="1"/>
    <col min="15" max="15" width="21.3333333333333" customWidth="1"/>
  </cols>
  <sheetData>
    <row r="1" spans="1:17">
      <c r="A1" s="29" t="s">
        <v>757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9"/>
      <c r="Q1" s="39"/>
    </row>
    <row r="2" s="27" customFormat="1" spans="1: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2">
      <c r="A3" s="30" t="s">
        <v>758</v>
      </c>
      <c r="B3"/>
    </row>
    <row r="4" spans="1:2">
      <c r="A4" s="31">
        <v>1</v>
      </c>
      <c r="B4" s="32" t="s">
        <v>759</v>
      </c>
    </row>
    <row r="5" spans="1:2">
      <c r="A5" s="33">
        <v>2</v>
      </c>
      <c r="B5" s="32" t="s">
        <v>760</v>
      </c>
    </row>
    <row r="6" spans="1:2">
      <c r="A6" s="34">
        <v>3</v>
      </c>
      <c r="B6" s="35" t="s">
        <v>761</v>
      </c>
    </row>
    <row r="7" spans="1:2">
      <c r="A7" s="36">
        <v>4</v>
      </c>
      <c r="B7" s="35" t="s">
        <v>762</v>
      </c>
    </row>
    <row r="8" spans="1:2">
      <c r="A8" s="37">
        <v>5</v>
      </c>
      <c r="B8" s="35" t="s">
        <v>763</v>
      </c>
    </row>
    <row r="9" spans="1:2">
      <c r="A9" s="6">
        <v>6</v>
      </c>
      <c r="B9" s="35" t="s">
        <v>764</v>
      </c>
    </row>
    <row r="10" spans="1:2">
      <c r="A10" s="38">
        <v>7</v>
      </c>
      <c r="B10" s="35" t="s">
        <v>765</v>
      </c>
    </row>
  </sheetData>
  <mergeCells count="1">
    <mergeCell ref="A1:O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S8" sqref="A8:S8"/>
    </sheetView>
  </sheetViews>
  <sheetFormatPr defaultColWidth="9" defaultRowHeight="14.4" outlineLevelRow="7"/>
  <sheetData>
    <row r="1" spans="2:10">
      <c r="B1">
        <v>23233</v>
      </c>
      <c r="C1">
        <v>0</v>
      </c>
      <c r="D1">
        <v>0</v>
      </c>
      <c r="E1">
        <v>5.3114</v>
      </c>
      <c r="F1">
        <v>7</v>
      </c>
      <c r="G1">
        <v>0</v>
      </c>
      <c r="H1">
        <v>7</v>
      </c>
      <c r="I1">
        <v>1</v>
      </c>
      <c r="J1">
        <v>2</v>
      </c>
    </row>
    <row r="2" spans="2:13">
      <c r="B2" t="s">
        <v>766</v>
      </c>
      <c r="C2" t="s">
        <v>767</v>
      </c>
      <c r="D2" t="s">
        <v>768</v>
      </c>
      <c r="E2" t="s">
        <v>769</v>
      </c>
      <c r="F2" t="s">
        <v>770</v>
      </c>
      <c r="G2" t="s">
        <v>771</v>
      </c>
      <c r="H2" t="s">
        <v>772</v>
      </c>
      <c r="I2" t="s">
        <v>773</v>
      </c>
      <c r="J2" t="s">
        <v>23</v>
      </c>
      <c r="K2" t="s">
        <v>24</v>
      </c>
      <c r="L2" t="s">
        <v>22</v>
      </c>
      <c r="M2" t="s">
        <v>774</v>
      </c>
    </row>
    <row r="3" spans="1:11">
      <c r="A3" t="s">
        <v>775</v>
      </c>
      <c r="B3">
        <v>114.5</v>
      </c>
      <c r="C3">
        <v>11.7</v>
      </c>
      <c r="D3">
        <v>212.7</v>
      </c>
      <c r="E3">
        <v>34.3</v>
      </c>
      <c r="F3">
        <v>8.4</v>
      </c>
      <c r="G3">
        <v>53.2</v>
      </c>
      <c r="H3">
        <v>1</v>
      </c>
      <c r="I3">
        <v>-0.39</v>
      </c>
      <c r="J3">
        <v>6.77</v>
      </c>
      <c r="K3">
        <v>3.71</v>
      </c>
    </row>
    <row r="4" spans="1:11">
      <c r="A4" t="s">
        <v>776</v>
      </c>
      <c r="B4">
        <v>108.9</v>
      </c>
      <c r="C4">
        <v>17.1</v>
      </c>
      <c r="D4">
        <v>202.8</v>
      </c>
      <c r="E4">
        <v>12.6</v>
      </c>
      <c r="F4">
        <v>327.5</v>
      </c>
      <c r="G4">
        <v>68.5</v>
      </c>
      <c r="H4">
        <v>1</v>
      </c>
      <c r="I4">
        <v>-0.156</v>
      </c>
      <c r="J4" s="15">
        <v>5.65</v>
      </c>
      <c r="K4">
        <v>19.2</v>
      </c>
    </row>
    <row r="5" spans="1:2">
      <c r="A5" t="s">
        <v>777</v>
      </c>
      <c r="B5">
        <v>22</v>
      </c>
    </row>
    <row r="6" ht="25.5" customHeight="1" spans="1:21">
      <c r="A6" s="1" t="s">
        <v>5</v>
      </c>
      <c r="B6" s="2"/>
      <c r="C6" s="3" t="s">
        <v>6</v>
      </c>
      <c r="D6" s="3"/>
      <c r="E6" s="3" t="s">
        <v>7</v>
      </c>
      <c r="F6" s="3"/>
      <c r="G6" s="4"/>
      <c r="H6" s="5"/>
      <c r="I6" s="5"/>
      <c r="J6" s="16" t="s">
        <v>8</v>
      </c>
      <c r="K6" s="17"/>
      <c r="L6" s="18"/>
      <c r="M6" s="18"/>
      <c r="N6" s="19"/>
      <c r="O6" s="17"/>
      <c r="P6" s="19"/>
      <c r="Q6" s="21"/>
      <c r="R6" s="22"/>
      <c r="S6" s="22"/>
      <c r="U6" s="23"/>
    </row>
    <row r="7" customHeight="1" spans="1:21">
      <c r="A7" s="6" t="s">
        <v>11</v>
      </c>
      <c r="B7" s="7" t="s">
        <v>12</v>
      </c>
      <c r="C7" s="6" t="s">
        <v>11</v>
      </c>
      <c r="D7" s="7" t="s">
        <v>12</v>
      </c>
      <c r="E7" s="6" t="s">
        <v>11</v>
      </c>
      <c r="F7" s="7" t="s">
        <v>12</v>
      </c>
      <c r="G7" s="8" t="s">
        <v>13</v>
      </c>
      <c r="H7" s="9" t="s">
        <v>14</v>
      </c>
      <c r="I7" s="7" t="s">
        <v>15</v>
      </c>
      <c r="J7" s="20"/>
      <c r="K7" s="9" t="s">
        <v>16</v>
      </c>
      <c r="L7" s="9" t="s">
        <v>17</v>
      </c>
      <c r="M7" s="9" t="s">
        <v>18</v>
      </c>
      <c r="N7" s="6" t="s">
        <v>19</v>
      </c>
      <c r="O7" s="9" t="s">
        <v>20</v>
      </c>
      <c r="P7" s="9" t="s">
        <v>21</v>
      </c>
      <c r="Q7" s="24" t="s">
        <v>22</v>
      </c>
      <c r="R7" s="9" t="s">
        <v>23</v>
      </c>
      <c r="S7" s="9" t="s">
        <v>24</v>
      </c>
      <c r="U7" s="23"/>
    </row>
    <row r="8" spans="1:19">
      <c r="A8" s="10">
        <f>Input!$B$3</f>
        <v>114.5</v>
      </c>
      <c r="B8" s="10">
        <f>Input!$C$3</f>
        <v>11.7</v>
      </c>
      <c r="C8" s="11">
        <f>Input!$D$3</f>
        <v>212.7</v>
      </c>
      <c r="D8" s="11">
        <f>Input!$E$3</f>
        <v>34.3</v>
      </c>
      <c r="E8" s="12">
        <f>Input!$F$3</f>
        <v>8.4</v>
      </c>
      <c r="F8" s="12">
        <f>Input!$G$3</f>
        <v>53.2</v>
      </c>
      <c r="G8" s="13">
        <f>Input!$E$1</f>
        <v>5.3114</v>
      </c>
      <c r="H8" s="14">
        <f>Input!$B$5</f>
        <v>22</v>
      </c>
      <c r="I8" s="9">
        <f>Input!$H$3</f>
        <v>1</v>
      </c>
      <c r="J8" s="9">
        <f>Input!$I$3</f>
        <v>-0.39</v>
      </c>
      <c r="K8" s="9">
        <f>Input!$F$1</f>
        <v>7</v>
      </c>
      <c r="L8" s="9">
        <f>Input!$H$1</f>
        <v>7</v>
      </c>
      <c r="M8" s="9">
        <f>Input!$G$1</f>
        <v>0</v>
      </c>
      <c r="N8" s="14"/>
      <c r="O8" s="9">
        <f>Input!$I$1</f>
        <v>1</v>
      </c>
      <c r="P8" s="9">
        <f>Input!$K$4</f>
        <v>19.2</v>
      </c>
      <c r="Q8" s="25"/>
      <c r="R8" s="26">
        <f>Input!$J$3</f>
        <v>6.77</v>
      </c>
      <c r="S8" s="26">
        <f>Input!$K$3</f>
        <v>3.71</v>
      </c>
    </row>
  </sheetData>
  <mergeCells count="4">
    <mergeCell ref="A6:B6"/>
    <mergeCell ref="C6:D6"/>
    <mergeCell ref="E6:F6"/>
    <mergeCell ref="J6:J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Grizli777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Сводная таблица</vt:lpstr>
      <vt:lpstr>Легенда</vt:lpstr>
      <vt:lpstr>Input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KA3AK</dc:creator>
  <cp:lastModifiedBy>PAK</cp:lastModifiedBy>
  <dcterms:created xsi:type="dcterms:W3CDTF">2021-03-03T16:00:00Z</dcterms:created>
  <dcterms:modified xsi:type="dcterms:W3CDTF">2024-06-24T14:57:06Z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D271B43D889242D1BA8EC5A967380014_13</vt:lpwstr>
  </property>
  <property fmtid="{D5CDD505-2E9C-101B-9397-08002B2CF9AE}" pid="3" name="KSOProductBuildVer">
    <vt:lpwstr>1049-12.2.0.16731</vt:lpwstr>
  </property>
</Properties>
</file>